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3"/>
  </bookViews>
  <sheets>
    <sheet name="personal" sheetId="1" r:id="rId1"/>
    <sheet name="materiale" sheetId="2" r:id="rId2"/>
    <sheet name="investitii" sheetId="3" r:id="rId3"/>
    <sheet name="juridice" sheetId="4" r:id="rId4"/>
    <sheet name="despagubiri" sheetId="5" r:id="rId5"/>
  </sheets>
  <definedNames/>
  <calcPr fullCalcOnLoad="1"/>
</workbook>
</file>

<file path=xl/sharedStrings.xml><?xml version="1.0" encoding="utf-8"?>
<sst xmlns="http://schemas.openxmlformats.org/spreadsheetml/2006/main" count="272" uniqueCount="149">
  <si>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</si>
  <si>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</si>
  <si>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</si>
  <si>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</si>
  <si>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</si>
  <si>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</si>
  <si>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</si>
  <si>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</si>
  <si>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</si>
  <si>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</si>
  <si>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</si>
  <si>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</si>
  <si>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</si>
  <si>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</si>
  <si>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 xml:space="preserve">total plati 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</si>
  <si>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</si>
  <si>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</si>
  <si>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</si>
  <si>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</si>
  <si>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</si>
  <si>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</si>
  <si>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Furnizor/Beneficiar suma</t>
  </si>
  <si>
    <t>TITLUL 71 "ACTIVE NEFINANCIARE"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</si>
  <si>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</si>
  <si>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</si>
  <si>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</si>
  <si>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</si>
  <si>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</si>
  <si>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</si>
  <si>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</si>
  <si>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</si>
  <si>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</si>
  <si>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</si>
  <si>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</si>
  <si>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</si>
  <si>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1-5 martie 2021</t>
  </si>
  <si>
    <t>04.03.2021</t>
  </si>
  <si>
    <t>fact 400000800/2021- plata forexebug</t>
  </si>
  <si>
    <t>INTRAROM SA</t>
  </si>
  <si>
    <t>01,03,2021</t>
  </si>
  <si>
    <t>rolfcard</t>
  </si>
  <si>
    <t>cartele proximitate</t>
  </si>
  <si>
    <t>02,03,2021</t>
  </si>
  <si>
    <t>orange romania</t>
  </si>
  <si>
    <t>servicii swift</t>
  </si>
  <si>
    <t>03,03,2021</t>
  </si>
  <si>
    <t>termoenergetica</t>
  </si>
  <si>
    <t>adaos apa primara</t>
  </si>
  <si>
    <t>hard global resources</t>
  </si>
  <si>
    <t>servicii nebulizare</t>
  </si>
  <si>
    <t>creativ pro design</t>
  </si>
  <si>
    <t>servicii</t>
  </si>
  <si>
    <t>munbroh</t>
  </si>
  <si>
    <t>heliosoly</t>
  </si>
  <si>
    <t>servicii legatorie</t>
  </si>
  <si>
    <t>biamar impex</t>
  </si>
  <si>
    <t>servicii curatenie</t>
  </si>
  <si>
    <t>digisign</t>
  </si>
  <si>
    <t xml:space="preserve">kit semnmatura </t>
  </si>
  <si>
    <t>04,03,2021</t>
  </si>
  <si>
    <t>engie romania</t>
  </si>
  <si>
    <t>gaze naturale</t>
  </si>
  <si>
    <t>posta romana</t>
  </si>
  <si>
    <t>servicii postale</t>
  </si>
  <si>
    <t>sts</t>
  </si>
  <si>
    <t>servicii telecomunicatii</t>
  </si>
  <si>
    <t>bs</t>
  </si>
  <si>
    <t>penalitati</t>
  </si>
  <si>
    <t>intrarom</t>
  </si>
  <si>
    <t>mentenanta</t>
  </si>
  <si>
    <t>mf</t>
  </si>
  <si>
    <t>alte venituri</t>
  </si>
  <si>
    <t>histria internatiuonal</t>
  </si>
  <si>
    <t>revizii usi</t>
  </si>
  <si>
    <t>monitorul oficial</t>
  </si>
  <si>
    <t>publicare acte</t>
  </si>
  <si>
    <t>comision</t>
  </si>
  <si>
    <t>05,03,2021</t>
  </si>
  <si>
    <t>fise tipizate</t>
  </si>
  <si>
    <t>fabi total</t>
  </si>
  <si>
    <t>serv curatenie</t>
  </si>
  <si>
    <t xml:space="preserve">birotica </t>
  </si>
  <si>
    <t>stampile</t>
  </si>
  <si>
    <t xml:space="preserve">gg consulting </t>
  </si>
  <si>
    <t>abonament</t>
  </si>
  <si>
    <t>03.03.2021</t>
  </si>
  <si>
    <t>BIROU EXPERTIZE</t>
  </si>
  <si>
    <t>onorariu expert dosar 2616/236/2020</t>
  </si>
  <si>
    <t>onorariu expert dosar 1828/254/2019</t>
  </si>
  <si>
    <t>PERSOANA JURIDICA</t>
  </si>
  <si>
    <t>poprire DE 333/E/2020</t>
  </si>
  <si>
    <t>MF</t>
  </si>
  <si>
    <t>alimentare cont BT – plati CEDO</t>
  </si>
  <si>
    <t>servicii bancare – popriri in BT</t>
  </si>
  <si>
    <t>PERSOANA FIZICA</t>
  </si>
  <si>
    <t>despagubire dosar 6902/232/2018</t>
  </si>
  <si>
    <t>despagubire dosar 69477/3/2011</t>
  </si>
  <si>
    <t>despagubire CEDO</t>
  </si>
  <si>
    <t>poprire DE 619/2020</t>
  </si>
  <si>
    <t>MFP</t>
  </si>
  <si>
    <t>alim cont BT - plati chelt reprez juridica</t>
  </si>
  <si>
    <t>cheltuieli servicii reprezentare juridica</t>
  </si>
  <si>
    <t>onorariu curator</t>
  </si>
  <si>
    <t xml:space="preserve">cheltuieli judecata </t>
  </si>
  <si>
    <t>cheltuieli judecata CEDO</t>
  </si>
  <si>
    <t>Subtotal 10.01.01</t>
  </si>
  <si>
    <t>10.01.01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</si>
  <si>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</si>
  <si>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</si>
  <si>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</si>
  <si>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</si>
  <si>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</si>
  <si>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</si>
  <si>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</si>
  <si>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</si>
  <si>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</si>
  <si>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</si>
  <si>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</si>
  <si>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</si>
  <si>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</si>
  <si>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</si>
  <si>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</si>
  <si>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</si>
  <si>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</si>
  <si>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</si>
  <si>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</si>
  <si>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</si>
  <si>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</si>
  <si>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</si>
  <si>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</si>
  <si>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</si>
  <si>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</si>
  <si>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</si>
  <si>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</si>
  <si>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</si>
  <si>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</si>
  <si>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</si>
  <si>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</si>
  <si>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</si>
  <si>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</si>
  <si>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</si>
  <si>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</si>
  <si>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</si>
  <si>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</si>
  <si>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</si>
  <si>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</si>
  <si>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</si>
  <si>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martie</t>
  </si>
  <si>
    <t>imprimeria nationala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</si>
</sst>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18]#,##0.00"/>
    <numFmt numFmtId="169" formatCode="#,###.00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sz val="10"/>
      <color indexed="8"/>
      <name val="Arial1"/>
      <family val="0"/>
    </font>
    <font>
      <b/>
      <sz val="10"/>
      <color indexed="8"/>
      <name val="Liberation Sans1"/>
      <family val="0"/>
    </font>
    <font>
      <b/>
      <sz val="10"/>
      <color indexed="8"/>
      <name val="Arial1"/>
      <family val="0"/>
    </font>
    <font>
      <sz val="10"/>
      <color rgb="FF000000"/>
      <name val="Arial"/>
      <family val="2"/>
    </font>
    <font>
      <sz val="10"/>
      <color rgb="FF000000"/>
      <name val="Arial1"/>
      <family val="0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b/>
      <sz val="10"/>
      <color rgb="FF000000"/>
      <name val="Liberation Sans1"/>
      <family val="0"/>
    </font>
    <font>
      <b/>
      <sz val="10"/>
      <color rgb="FF000000"/>
      <name val="Arial1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>
        <color rgb="FF000000"/>
      </right>
      <top style="medium"/>
      <bottom style="medium"/>
    </border>
    <border>
      <left style="medium">
        <color rgb="FF000000"/>
      </left>
      <right style="medium">
        <color rgb="FF000000"/>
      </right>
      <top style="medium"/>
      <bottom style="medium"/>
    </border>
    <border>
      <left style="medium">
        <color rgb="FF000000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42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9" fillId="0" borderId="14" xfId="0" applyFont="1" applyFill="1" applyBorder="1" applyAlignment="1">
      <alignment/>
    </xf>
    <xf numFmtId="164" fontId="19" fillId="0" borderId="15" xfId="0" applyNumberFormat="1" applyFont="1" applyBorder="1" applyAlignment="1">
      <alignment/>
    </xf>
    <xf numFmtId="0" fontId="20" fillId="0" borderId="13" xfId="57" applyFont="1" applyBorder="1" applyAlignment="1">
      <alignment horizontal="center"/>
      <protection/>
    </xf>
    <xf numFmtId="0" fontId="20" fillId="0" borderId="14" xfId="57" applyFont="1" applyBorder="1" applyAlignment="1">
      <alignment horizontal="center"/>
      <protection/>
    </xf>
    <xf numFmtId="0" fontId="20" fillId="0" borderId="15" xfId="57" applyFont="1" applyBorder="1" applyAlignment="1">
      <alignment horizontal="center"/>
      <protection/>
    </xf>
    <xf numFmtId="0" fontId="20" fillId="0" borderId="13" xfId="57" applyFont="1" applyBorder="1" applyAlignment="1">
      <alignment horizontal="center"/>
      <protection/>
    </xf>
    <xf numFmtId="0" fontId="20" fillId="0" borderId="14" xfId="57" applyFont="1" applyBorder="1">
      <alignment/>
      <protection/>
    </xf>
    <xf numFmtId="4" fontId="20" fillId="0" borderId="15" xfId="57" applyNumberFormat="1" applyFont="1" applyBorder="1">
      <alignment/>
      <protection/>
    </xf>
    <xf numFmtId="14" fontId="14" fillId="0" borderId="18" xfId="0" applyNumberFormat="1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4" fillId="0" borderId="16" xfId="0" applyFont="1" applyBorder="1" applyAlignment="1">
      <alignment horizontal="left" wrapText="1"/>
    </xf>
    <xf numFmtId="4" fontId="14" fillId="0" borderId="17" xfId="0" applyNumberFormat="1" applyFont="1" applyBorder="1" applyAlignment="1">
      <alignment/>
    </xf>
    <xf numFmtId="0" fontId="19" fillId="0" borderId="13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 wrapText="1"/>
      <protection/>
    </xf>
    <xf numFmtId="0" fontId="19" fillId="0" borderId="15" xfId="60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25" fillId="0" borderId="19" xfId="57" applyFont="1" applyFill="1" applyBorder="1" applyAlignment="1">
      <alignment horizontal="left"/>
      <protection/>
    </xf>
    <xf numFmtId="0" fontId="25" fillId="0" borderId="19" xfId="57" applyFont="1" applyFill="1" applyBorder="1" applyAlignment="1">
      <alignment horizontal="left" wrapText="1"/>
      <protection/>
    </xf>
    <xf numFmtId="0" fontId="25" fillId="0" borderId="19" xfId="57" applyFont="1" applyFill="1" applyBorder="1" applyAlignment="1">
      <alignment horizontal="center" wrapText="1"/>
      <protection/>
    </xf>
    <xf numFmtId="0" fontId="25" fillId="0" borderId="20" xfId="57" applyFont="1" applyFill="1" applyBorder="1" applyAlignment="1">
      <alignment horizontal="center"/>
      <protection/>
    </xf>
    <xf numFmtId="4" fontId="25" fillId="25" borderId="21" xfId="0" applyNumberFormat="1" applyFont="1" applyFill="1" applyBorder="1" applyAlignment="1">
      <alignment/>
    </xf>
    <xf numFmtId="0" fontId="0" fillId="0" borderId="22" xfId="0" applyBorder="1" applyAlignment="1">
      <alignment/>
    </xf>
    <xf numFmtId="164" fontId="0" fillId="0" borderId="23" xfId="42" applyFont="1" applyFill="1" applyBorder="1" applyAlignment="1" applyProtection="1">
      <alignment/>
      <protection/>
    </xf>
    <xf numFmtId="0" fontId="0" fillId="0" borderId="24" xfId="0" applyBorder="1" applyAlignment="1">
      <alignment/>
    </xf>
    <xf numFmtId="164" fontId="0" fillId="0" borderId="25" xfId="42" applyFont="1" applyFill="1" applyBorder="1" applyAlignment="1" applyProtection="1">
      <alignment/>
      <protection/>
    </xf>
    <xf numFmtId="0" fontId="19" fillId="0" borderId="24" xfId="0" applyFont="1" applyBorder="1" applyAlignment="1">
      <alignment horizontal="center"/>
    </xf>
    <xf numFmtId="169" fontId="0" fillId="0" borderId="24" xfId="0" applyNumberFormat="1" applyFont="1" applyBorder="1" applyAlignment="1">
      <alignment horizontal="right"/>
    </xf>
    <xf numFmtId="0" fontId="0" fillId="0" borderId="24" xfId="0" applyFont="1" applyBorder="1" applyAlignment="1">
      <alignment/>
    </xf>
    <xf numFmtId="169" fontId="0" fillId="0" borderId="24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169" fontId="0" fillId="0" borderId="26" xfId="0" applyNumberFormat="1" applyFont="1" applyBorder="1" applyAlignment="1">
      <alignment/>
    </xf>
    <xf numFmtId="0" fontId="0" fillId="0" borderId="28" xfId="0" applyBorder="1" applyAlignment="1">
      <alignment/>
    </xf>
    <xf numFmtId="169" fontId="0" fillId="0" borderId="28" xfId="0" applyNumberFormat="1" applyFont="1" applyBorder="1" applyAlignment="1">
      <alignment/>
    </xf>
    <xf numFmtId="0" fontId="0" fillId="0" borderId="29" xfId="0" applyBorder="1" applyAlignment="1">
      <alignment/>
    </xf>
    <xf numFmtId="169" fontId="0" fillId="0" borderId="29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169" fontId="0" fillId="0" borderId="30" xfId="0" applyNumberFormat="1" applyFont="1" applyBorder="1" applyAlignment="1">
      <alignment/>
    </xf>
    <xf numFmtId="0" fontId="0" fillId="0" borderId="31" xfId="0" applyBorder="1" applyAlignment="1">
      <alignment/>
    </xf>
    <xf numFmtId="4" fontId="0" fillId="0" borderId="31" xfId="0" applyNumberFormat="1" applyBorder="1" applyAlignment="1">
      <alignment/>
    </xf>
    <xf numFmtId="0" fontId="0" fillId="0" borderId="32" xfId="0" applyBorder="1" applyAlignment="1">
      <alignment/>
    </xf>
    <xf numFmtId="169" fontId="0" fillId="0" borderId="33" xfId="0" applyNumberFormat="1" applyFont="1" applyBorder="1" applyAlignment="1">
      <alignment/>
    </xf>
    <xf numFmtId="169" fontId="0" fillId="0" borderId="34" xfId="0" applyNumberFormat="1" applyFont="1" applyBorder="1" applyAlignment="1">
      <alignment/>
    </xf>
    <xf numFmtId="169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 horizontal="left"/>
    </xf>
    <xf numFmtId="0" fontId="19" fillId="0" borderId="37" xfId="0" applyFont="1" applyBorder="1" applyAlignment="1">
      <alignment horizontal="center"/>
    </xf>
    <xf numFmtId="14" fontId="19" fillId="0" borderId="36" xfId="0" applyNumberFormat="1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19" fillId="0" borderId="36" xfId="0" applyFont="1" applyBorder="1" applyAlignment="1">
      <alignment/>
    </xf>
    <xf numFmtId="0" fontId="19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2" xfId="0" applyFont="1" applyBorder="1" applyAlignment="1">
      <alignment/>
    </xf>
    <xf numFmtId="3" fontId="0" fillId="0" borderId="44" xfId="0" applyNumberFormat="1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4" xfId="0" applyFont="1" applyBorder="1" applyAlignment="1">
      <alignment/>
    </xf>
    <xf numFmtId="0" fontId="19" fillId="0" borderId="46" xfId="0" applyFont="1" applyBorder="1" applyAlignment="1">
      <alignment/>
    </xf>
    <xf numFmtId="0" fontId="0" fillId="0" borderId="38" xfId="0" applyBorder="1" applyAlignment="1">
      <alignment/>
    </xf>
    <xf numFmtId="3" fontId="0" fillId="0" borderId="39" xfId="0" applyNumberFormat="1" applyFont="1" applyBorder="1" applyAlignment="1">
      <alignment/>
    </xf>
    <xf numFmtId="14" fontId="19" fillId="0" borderId="36" xfId="0" applyNumberFormat="1" applyFont="1" applyBorder="1" applyAlignment="1">
      <alignment horizontal="left"/>
    </xf>
    <xf numFmtId="0" fontId="19" fillId="0" borderId="45" xfId="0" applyFont="1" applyBorder="1" applyAlignment="1">
      <alignment/>
    </xf>
    <xf numFmtId="0" fontId="0" fillId="0" borderId="47" xfId="0" applyBorder="1" applyAlignment="1">
      <alignment/>
    </xf>
    <xf numFmtId="3" fontId="0" fillId="0" borderId="48" xfId="0" applyNumberFormat="1" applyFont="1" applyBorder="1" applyAlignment="1">
      <alignment/>
    </xf>
    <xf numFmtId="14" fontId="19" fillId="0" borderId="45" xfId="0" applyNumberFormat="1" applyFont="1" applyBorder="1" applyAlignment="1">
      <alignment horizontal="left"/>
    </xf>
    <xf numFmtId="3" fontId="0" fillId="0" borderId="49" xfId="0" applyNumberFormat="1" applyFont="1" applyBorder="1" applyAlignment="1">
      <alignment/>
    </xf>
    <xf numFmtId="3" fontId="0" fillId="0" borderId="50" xfId="0" applyNumberFormat="1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4" xfId="0" applyBorder="1" applyAlignment="1">
      <alignment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169" fontId="0" fillId="0" borderId="52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0" fontId="0" fillId="0" borderId="53" xfId="0" applyBorder="1" applyAlignment="1">
      <alignment horizontal="center"/>
    </xf>
    <xf numFmtId="14" fontId="0" fillId="0" borderId="54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5" xfId="0" applyBorder="1" applyAlignment="1">
      <alignment horizontal="center"/>
    </xf>
    <xf numFmtId="14" fontId="0" fillId="0" borderId="24" xfId="0" applyNumberFormat="1" applyFont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Fill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56" xfId="0" applyFont="1" applyBorder="1" applyAlignment="1">
      <alignment horizontal="center"/>
    </xf>
    <xf numFmtId="0" fontId="26" fillId="0" borderId="56" xfId="0" applyFont="1" applyBorder="1" applyAlignment="1">
      <alignment horizontal="center"/>
    </xf>
    <xf numFmtId="0" fontId="26" fillId="0" borderId="56" xfId="0" applyFont="1" applyBorder="1" applyAlignment="1">
      <alignment horizontal="justify"/>
    </xf>
    <xf numFmtId="14" fontId="27" fillId="26" borderId="56" xfId="0" applyNumberFormat="1" applyFont="1" applyFill="1" applyBorder="1" applyAlignment="1">
      <alignment horizontal="center" vertical="center" wrapText="1"/>
    </xf>
    <xf numFmtId="0" fontId="27" fillId="26" borderId="56" xfId="0" applyFont="1" applyFill="1" applyBorder="1" applyAlignment="1">
      <alignment horizontal="center" vertical="center" wrapText="1"/>
    </xf>
    <xf numFmtId="0" fontId="27" fillId="26" borderId="56" xfId="0" applyFont="1" applyFill="1" applyBorder="1" applyAlignment="1">
      <alignment horizontal="left" vertical="center" wrapText="1"/>
    </xf>
    <xf numFmtId="0" fontId="27" fillId="26" borderId="56" xfId="0" applyFont="1" applyFill="1" applyBorder="1" applyAlignment="1">
      <alignment horizontal="center" wrapText="1"/>
    </xf>
    <xf numFmtId="0" fontId="0" fillId="0" borderId="57" xfId="0" applyFont="1" applyBorder="1" applyAlignment="1">
      <alignment horizontal="center"/>
    </xf>
    <xf numFmtId="0" fontId="26" fillId="0" borderId="57" xfId="0" applyFont="1" applyBorder="1" applyAlignment="1">
      <alignment horizontal="center"/>
    </xf>
    <xf numFmtId="0" fontId="26" fillId="0" borderId="57" xfId="0" applyFont="1" applyBorder="1" applyAlignment="1">
      <alignment horizontal="justify"/>
    </xf>
    <xf numFmtId="0" fontId="28" fillId="0" borderId="58" xfId="0" applyFont="1" applyBorder="1" applyAlignment="1">
      <alignment horizontal="center" vertical="center" wrapText="1"/>
    </xf>
    <xf numFmtId="0" fontId="28" fillId="0" borderId="59" xfId="0" applyFont="1" applyBorder="1" applyAlignment="1">
      <alignment horizontal="center" vertical="center" wrapText="1"/>
    </xf>
    <xf numFmtId="2" fontId="28" fillId="0" borderId="60" xfId="0" applyNumberFormat="1" applyFont="1" applyBorder="1" applyAlignment="1">
      <alignment horizontal="center" vertical="center" wrapText="1"/>
    </xf>
    <xf numFmtId="14" fontId="27" fillId="26" borderId="16" xfId="0" applyNumberFormat="1" applyFont="1" applyFill="1" applyBorder="1" applyAlignment="1">
      <alignment horizontal="center" vertical="center" wrapText="1"/>
    </xf>
    <xf numFmtId="0" fontId="27" fillId="26" borderId="16" xfId="0" applyFont="1" applyFill="1" applyBorder="1" applyAlignment="1">
      <alignment horizontal="center" vertical="center" wrapText="1"/>
    </xf>
    <xf numFmtId="0" fontId="27" fillId="26" borderId="16" xfId="0" applyFont="1" applyFill="1" applyBorder="1" applyAlignment="1">
      <alignment horizontal="left" vertical="center" wrapText="1"/>
    </xf>
    <xf numFmtId="4" fontId="28" fillId="26" borderId="15" xfId="0" applyNumberFormat="1" applyFont="1" applyFill="1" applyBorder="1" applyAlignment="1">
      <alignment horizontal="right" vertical="center" wrapText="1"/>
    </xf>
    <xf numFmtId="0" fontId="26" fillId="0" borderId="61" xfId="62" applyFont="1" applyFill="1" applyBorder="1" applyAlignment="1">
      <alignment horizontal="center"/>
      <protection/>
    </xf>
    <xf numFmtId="168" fontId="26" fillId="0" borderId="48" xfId="0" applyNumberFormat="1" applyFont="1" applyBorder="1" applyAlignment="1">
      <alignment/>
    </xf>
    <xf numFmtId="0" fontId="26" fillId="0" borderId="62" xfId="62" applyFont="1" applyFill="1" applyBorder="1" applyAlignment="1">
      <alignment horizontal="center"/>
      <protection/>
    </xf>
    <xf numFmtId="168" fontId="26" fillId="0" borderId="49" xfId="0" applyNumberFormat="1" applyFont="1" applyBorder="1" applyAlignment="1">
      <alignment/>
    </xf>
    <xf numFmtId="43" fontId="27" fillId="26" borderId="49" xfId="0" applyNumberFormat="1" applyFont="1" applyFill="1" applyBorder="1" applyAlignment="1">
      <alignment horizontal="right" vertical="center" wrapText="1"/>
    </xf>
    <xf numFmtId="0" fontId="25" fillId="26" borderId="18" xfId="0" applyFont="1" applyFill="1" applyBorder="1" applyAlignment="1">
      <alignment horizontal="center" vertical="center" wrapText="1"/>
    </xf>
    <xf numFmtId="43" fontId="27" fillId="26" borderId="17" xfId="0" applyNumberFormat="1" applyFont="1" applyFill="1" applyBorder="1" applyAlignment="1">
      <alignment horizontal="right" vertical="center" wrapText="1"/>
    </xf>
    <xf numFmtId="0" fontId="28" fillId="26" borderId="13" xfId="0" applyFont="1" applyFill="1" applyBorder="1" applyAlignment="1">
      <alignment horizontal="center" vertical="center" wrapText="1"/>
    </xf>
    <xf numFmtId="0" fontId="28" fillId="26" borderId="14" xfId="0" applyFont="1" applyFill="1" applyBorder="1" applyAlignment="1">
      <alignment horizontal="center" vertical="center" wrapText="1"/>
    </xf>
    <xf numFmtId="0" fontId="29" fillId="26" borderId="14" xfId="0" applyFont="1" applyFill="1" applyBorder="1" applyAlignment="1">
      <alignment horizontal="left" vertical="center" wrapText="1"/>
    </xf>
    <xf numFmtId="0" fontId="26" fillId="0" borderId="63" xfId="61" applyFont="1" applyFill="1" applyBorder="1" applyAlignment="1">
      <alignment/>
      <protection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6" fillId="0" borderId="20" xfId="59" applyFont="1" applyFill="1" applyBorder="1" applyAlignment="1">
      <alignment horizontal="center"/>
      <protection/>
    </xf>
    <xf numFmtId="167" fontId="26" fillId="0" borderId="19" xfId="59" applyNumberFormat="1" applyFont="1" applyFill="1" applyBorder="1" applyAlignment="1">
      <alignment horizontal="center"/>
      <protection/>
    </xf>
    <xf numFmtId="0" fontId="26" fillId="0" borderId="19" xfId="59" applyFont="1" applyFill="1" applyBorder="1" applyAlignment="1">
      <alignment horizontal="center"/>
      <protection/>
    </xf>
    <xf numFmtId="0" fontId="26" fillId="0" borderId="19" xfId="0" applyFont="1" applyBorder="1" applyAlignment="1">
      <alignment/>
    </xf>
    <xf numFmtId="168" fontId="25" fillId="0" borderId="21" xfId="0" applyNumberFormat="1" applyFont="1" applyBorder="1" applyAlignment="1">
      <alignment/>
    </xf>
    <xf numFmtId="0" fontId="26" fillId="0" borderId="19" xfId="0" applyFont="1" applyBorder="1" applyAlignment="1">
      <alignment horizontal="justify"/>
    </xf>
    <xf numFmtId="0" fontId="0" fillId="0" borderId="0" xfId="0" applyFont="1" applyAlignment="1">
      <alignment/>
    </xf>
    <xf numFmtId="0" fontId="26" fillId="0" borderId="64" xfId="59" applyFont="1" applyFill="1" applyBorder="1" applyAlignment="1">
      <alignment horizontal="center"/>
      <protection/>
    </xf>
    <xf numFmtId="167" fontId="26" fillId="0" borderId="65" xfId="59" applyNumberFormat="1" applyFont="1" applyFill="1" applyBorder="1" applyAlignment="1">
      <alignment horizontal="center"/>
      <protection/>
    </xf>
    <xf numFmtId="0" fontId="26" fillId="0" borderId="65" xfId="59" applyFont="1" applyFill="1" applyBorder="1" applyAlignment="1">
      <alignment horizontal="center"/>
      <protection/>
    </xf>
    <xf numFmtId="0" fontId="26" fillId="0" borderId="65" xfId="0" applyFont="1" applyBorder="1" applyAlignment="1">
      <alignment horizontal="justify"/>
    </xf>
    <xf numFmtId="168" fontId="25" fillId="0" borderId="66" xfId="0" applyNumberFormat="1" applyFont="1" applyBorder="1" applyAlignment="1">
      <alignment/>
    </xf>
    <xf numFmtId="0" fontId="30" fillId="0" borderId="67" xfId="61" applyFont="1" applyFill="1" applyBorder="1" applyAlignment="1">
      <alignment/>
      <protection/>
    </xf>
    <xf numFmtId="0" fontId="26" fillId="0" borderId="63" xfId="0" applyFont="1" applyBorder="1" applyAlignment="1">
      <alignment/>
    </xf>
    <xf numFmtId="168" fontId="28" fillId="0" borderId="68" xfId="61" applyNumberFormat="1" applyFont="1" applyFill="1" applyBorder="1" applyAlignment="1">
      <alignment horizontal="righ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68"/>
  <sheetViews>
    <sheetView zoomScalePageLayoutView="0" workbookViewId="0" topLeftCell="C1">
      <selection activeCell="J15" sqref="J15"/>
    </sheetView>
  </sheetViews>
  <sheetFormatPr defaultColWidth="9.140625" defaultRowHeight="12.75"/>
  <cols>
    <col min="1" max="2" width="0" style="0" hidden="1" customWidth="1"/>
    <col min="3" max="3" width="17.28125" style="0" customWidth="1"/>
    <col min="4" max="4" width="13.421875" style="0" customWidth="1"/>
    <col min="5" max="5" width="8.28125" style="0" customWidth="1"/>
    <col min="6" max="6" width="17.7109375" style="0" customWidth="1"/>
    <col min="7" max="7" width="23.28125" style="0" customWidth="1"/>
  </cols>
  <sheetData>
    <row r="1" spans="3:6" ht="12.75">
      <c r="C1" s="1" t="s">
        <v>32</v>
      </c>
      <c r="D1" s="1"/>
      <c r="E1" s="1"/>
      <c r="F1" s="1"/>
    </row>
    <row r="3" spans="3:7" ht="12.75">
      <c r="C3" s="1" t="s">
        <v>0</v>
      </c>
      <c r="D3" s="1"/>
      <c r="E3" s="1"/>
      <c r="F3" s="1"/>
      <c r="G3" s="1"/>
    </row>
    <row r="4" spans="3:8" ht="12.75">
      <c r="C4" s="1" t="s">
        <v>1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17" t="s">
        <v>29</v>
      </c>
      <c r="G6" s="49" t="s">
        <v>35</v>
      </c>
      <c r="H6" s="2"/>
    </row>
    <row r="7" spans="4:6" ht="13.5" thickBot="1">
      <c r="D7" s="1"/>
      <c r="E7" s="1"/>
      <c r="F7" s="1"/>
    </row>
    <row r="8" spans="3:7" ht="12.75">
      <c r="C8" s="19"/>
      <c r="D8" s="20" t="s">
        <v>2</v>
      </c>
      <c r="E8" s="20" t="s">
        <v>3</v>
      </c>
      <c r="F8" s="20" t="s">
        <v>4</v>
      </c>
      <c r="G8" s="21" t="s">
        <v>5</v>
      </c>
    </row>
    <row r="9" spans="3:7" ht="12.75">
      <c r="C9" s="82" t="s">
        <v>105</v>
      </c>
      <c r="D9" s="61"/>
      <c r="E9" s="61"/>
      <c r="F9" s="62">
        <v>27853111</v>
      </c>
      <c r="G9" s="83"/>
    </row>
    <row r="10" spans="3:7" ht="12.75">
      <c r="C10" s="84" t="s">
        <v>106</v>
      </c>
      <c r="D10" s="63" t="s">
        <v>147</v>
      </c>
      <c r="E10" s="59"/>
      <c r="F10" s="64"/>
      <c r="G10" s="85"/>
    </row>
    <row r="11" spans="3:7" ht="12.75">
      <c r="C11" s="84"/>
      <c r="D11" s="63"/>
      <c r="E11" s="59"/>
      <c r="F11" s="64"/>
      <c r="G11" s="85"/>
    </row>
    <row r="12" spans="3:7" ht="13.5" thickBot="1">
      <c r="C12" s="86" t="s">
        <v>107</v>
      </c>
      <c r="D12" s="66"/>
      <c r="E12" s="67"/>
      <c r="F12" s="68">
        <f>SUM(F9:F11)</f>
        <v>27853111</v>
      </c>
      <c r="G12" s="87"/>
    </row>
    <row r="13" spans="3:7" ht="12.75">
      <c r="C13" s="88" t="s">
        <v>108</v>
      </c>
      <c r="D13" s="48"/>
      <c r="E13" s="69"/>
      <c r="F13" s="70">
        <v>2045971</v>
      </c>
      <c r="G13" s="89"/>
    </row>
    <row r="14" spans="3:7" ht="12.75">
      <c r="C14" s="90" t="s">
        <v>109</v>
      </c>
      <c r="D14" s="63" t="s">
        <v>147</v>
      </c>
      <c r="E14" s="59"/>
      <c r="F14" s="64"/>
      <c r="G14" s="85"/>
    </row>
    <row r="15" spans="3:7" ht="12.75">
      <c r="C15" s="91"/>
      <c r="D15" s="71"/>
      <c r="E15" s="71"/>
      <c r="F15" s="72"/>
      <c r="G15" s="92"/>
    </row>
    <row r="16" spans="3:7" ht="13.5" thickBot="1">
      <c r="C16" s="86" t="s">
        <v>110</v>
      </c>
      <c r="D16" s="67"/>
      <c r="E16" s="67"/>
      <c r="F16" s="68">
        <f>SUM(F13:F15)</f>
        <v>2045971</v>
      </c>
      <c r="G16" s="87"/>
    </row>
    <row r="17" spans="3:7" ht="12.75">
      <c r="C17" s="88" t="s">
        <v>111</v>
      </c>
      <c r="D17" s="48"/>
      <c r="E17" s="69"/>
      <c r="F17" s="70">
        <v>63266</v>
      </c>
      <c r="G17" s="89"/>
    </row>
    <row r="18" spans="3:7" ht="12.75">
      <c r="C18" s="90" t="s">
        <v>112</v>
      </c>
      <c r="D18" s="63" t="s">
        <v>147</v>
      </c>
      <c r="E18" s="59">
        <v>5</v>
      </c>
      <c r="F18" s="64">
        <v>49920</v>
      </c>
      <c r="G18" s="85"/>
    </row>
    <row r="19" spans="3:7" ht="12.75">
      <c r="C19" s="91"/>
      <c r="D19" s="71"/>
      <c r="E19" s="71"/>
      <c r="F19" s="72"/>
      <c r="G19" s="92"/>
    </row>
    <row r="20" spans="3:7" ht="13.5" thickBot="1">
      <c r="C20" s="86" t="s">
        <v>113</v>
      </c>
      <c r="D20" s="67"/>
      <c r="E20" s="67"/>
      <c r="F20" s="68">
        <f>SUM(F17:F19)</f>
        <v>113186</v>
      </c>
      <c r="G20" s="87"/>
    </row>
    <row r="21" spans="3:7" ht="12.75">
      <c r="C21" s="93" t="s">
        <v>114</v>
      </c>
      <c r="D21" s="74"/>
      <c r="E21" s="74"/>
      <c r="F21" s="75">
        <v>260921</v>
      </c>
      <c r="G21" s="94"/>
    </row>
    <row r="22" spans="3:7" ht="12.75">
      <c r="C22" s="90" t="s">
        <v>115</v>
      </c>
      <c r="D22" s="63" t="s">
        <v>147</v>
      </c>
      <c r="E22" s="76"/>
      <c r="F22" s="77"/>
      <c r="G22" s="85"/>
    </row>
    <row r="23" spans="3:7" ht="12.75">
      <c r="C23" s="91"/>
      <c r="D23" s="73"/>
      <c r="E23" s="73"/>
      <c r="F23" s="72"/>
      <c r="G23" s="92"/>
    </row>
    <row r="24" spans="3:7" ht="13.5" thickBot="1">
      <c r="C24" s="86" t="s">
        <v>116</v>
      </c>
      <c r="D24" s="65"/>
      <c r="E24" s="65"/>
      <c r="F24" s="68">
        <f>SUM(F21:F23)</f>
        <v>260921</v>
      </c>
      <c r="G24" s="87"/>
    </row>
    <row r="25" spans="3:7" ht="12.75">
      <c r="C25" s="93" t="s">
        <v>117</v>
      </c>
      <c r="D25" s="73"/>
      <c r="E25" s="73"/>
      <c r="F25" s="72">
        <v>26624</v>
      </c>
      <c r="G25" s="92"/>
    </row>
    <row r="26" spans="3:7" ht="12.75">
      <c r="C26" s="91" t="s">
        <v>118</v>
      </c>
      <c r="D26" s="63" t="s">
        <v>147</v>
      </c>
      <c r="E26" s="59">
        <v>5</v>
      </c>
      <c r="F26" s="64">
        <v>19968</v>
      </c>
      <c r="G26" s="85"/>
    </row>
    <row r="27" spans="3:7" ht="12.75">
      <c r="C27" s="91"/>
      <c r="D27" s="73"/>
      <c r="E27" s="73"/>
      <c r="F27" s="72"/>
      <c r="G27" s="92"/>
    </row>
    <row r="28" spans="3:7" ht="13.5" thickBot="1">
      <c r="C28" s="86" t="s">
        <v>119</v>
      </c>
      <c r="D28" s="65"/>
      <c r="E28" s="65"/>
      <c r="F28" s="68">
        <f>SUM(F25:F27)</f>
        <v>46592</v>
      </c>
      <c r="G28" s="87"/>
    </row>
    <row r="29" spans="3:7" ht="12.75">
      <c r="C29" s="95" t="s">
        <v>120</v>
      </c>
      <c r="D29" s="74"/>
      <c r="E29" s="74"/>
      <c r="F29" s="75">
        <v>1040</v>
      </c>
      <c r="G29" s="96"/>
    </row>
    <row r="30" spans="3:7" ht="12.75">
      <c r="C30" s="90" t="s">
        <v>121</v>
      </c>
      <c r="D30" s="63" t="s">
        <v>147</v>
      </c>
      <c r="E30" s="73"/>
      <c r="F30" s="64"/>
      <c r="G30" s="85"/>
    </row>
    <row r="31" spans="3:7" ht="12.75">
      <c r="C31" s="97"/>
      <c r="D31" s="59"/>
      <c r="E31" s="78"/>
      <c r="F31" s="64"/>
      <c r="G31" s="85"/>
    </row>
    <row r="32" spans="3:7" ht="13.5" thickBot="1">
      <c r="C32" s="98" t="s">
        <v>122</v>
      </c>
      <c r="D32" s="65"/>
      <c r="E32" s="65"/>
      <c r="F32" s="68">
        <f>SUM(F29:F31)</f>
        <v>1040</v>
      </c>
      <c r="G32" s="99"/>
    </row>
    <row r="33" spans="3:7" ht="12.75">
      <c r="C33" s="93" t="s">
        <v>123</v>
      </c>
      <c r="D33" s="74"/>
      <c r="E33" s="74"/>
      <c r="F33" s="75">
        <v>949022</v>
      </c>
      <c r="G33" s="94"/>
    </row>
    <row r="34" spans="3:7" ht="12.75">
      <c r="C34" s="100" t="s">
        <v>124</v>
      </c>
      <c r="D34" s="63" t="s">
        <v>147</v>
      </c>
      <c r="E34" s="76"/>
      <c r="F34" s="77"/>
      <c r="G34" s="85"/>
    </row>
    <row r="35" spans="3:7" ht="12.75">
      <c r="C35" s="91"/>
      <c r="D35" s="73"/>
      <c r="E35" s="73"/>
      <c r="F35" s="72"/>
      <c r="G35" s="92"/>
    </row>
    <row r="36" spans="3:7" ht="13.5" thickBot="1">
      <c r="C36" s="86" t="s">
        <v>125</v>
      </c>
      <c r="D36" s="65"/>
      <c r="E36" s="65"/>
      <c r="F36" s="68">
        <f>SUM(F33:F35)</f>
        <v>949022</v>
      </c>
      <c r="G36" s="87"/>
    </row>
    <row r="37" spans="3:7" ht="12.75">
      <c r="C37" s="95" t="s">
        <v>126</v>
      </c>
      <c r="D37" s="74"/>
      <c r="E37" s="74"/>
      <c r="F37" s="75">
        <v>556975</v>
      </c>
      <c r="G37" s="96"/>
    </row>
    <row r="38" spans="3:7" ht="12.75">
      <c r="C38" s="101" t="s">
        <v>127</v>
      </c>
      <c r="D38" s="63" t="s">
        <v>147</v>
      </c>
      <c r="E38" s="63"/>
      <c r="F38" s="64"/>
      <c r="G38" s="85"/>
    </row>
    <row r="39" spans="3:7" ht="12.75">
      <c r="C39" s="90"/>
      <c r="D39" s="73"/>
      <c r="E39" s="73"/>
      <c r="F39" s="72"/>
      <c r="G39" s="85"/>
    </row>
    <row r="40" spans="3:7" ht="13.5" thickBot="1">
      <c r="C40" s="86" t="s">
        <v>128</v>
      </c>
      <c r="D40" s="65"/>
      <c r="E40" s="65"/>
      <c r="F40" s="68">
        <f>SUM(F37:F39)</f>
        <v>556975</v>
      </c>
      <c r="G40" s="102"/>
    </row>
    <row r="41" spans="3:7" ht="12.75">
      <c r="C41" s="95" t="s">
        <v>129</v>
      </c>
      <c r="D41" s="74"/>
      <c r="E41" s="74"/>
      <c r="F41" s="79">
        <v>638</v>
      </c>
      <c r="G41" s="103"/>
    </row>
    <row r="42" spans="3:7" ht="12.75">
      <c r="C42" s="104" t="s">
        <v>133</v>
      </c>
      <c r="D42" s="63" t="s">
        <v>147</v>
      </c>
      <c r="E42" s="63"/>
      <c r="F42" s="80"/>
      <c r="G42" s="105"/>
    </row>
    <row r="43" spans="3:7" ht="12.75">
      <c r="C43" s="91"/>
      <c r="D43" s="73"/>
      <c r="E43" s="73"/>
      <c r="F43" s="80"/>
      <c r="G43" s="105"/>
    </row>
    <row r="44" spans="3:7" ht="13.5" thickBot="1">
      <c r="C44" s="86" t="s">
        <v>134</v>
      </c>
      <c r="D44" s="65"/>
      <c r="E44" s="65"/>
      <c r="F44" s="81">
        <f>SUM(F41:F43)</f>
        <v>638</v>
      </c>
      <c r="G44" s="106"/>
    </row>
    <row r="45" spans="3:7" ht="12.75">
      <c r="C45" s="95" t="s">
        <v>130</v>
      </c>
      <c r="D45" s="74"/>
      <c r="E45" s="74"/>
      <c r="F45" s="79">
        <v>15</v>
      </c>
      <c r="G45" s="103"/>
    </row>
    <row r="46" spans="3:7" ht="12.75">
      <c r="C46" s="104" t="s">
        <v>135</v>
      </c>
      <c r="D46" s="63" t="s">
        <v>147</v>
      </c>
      <c r="E46" s="63"/>
      <c r="F46" s="80"/>
      <c r="G46" s="105"/>
    </row>
    <row r="47" spans="3:7" ht="12.75">
      <c r="C47" s="91"/>
      <c r="D47" s="73"/>
      <c r="E47" s="73"/>
      <c r="F47" s="80"/>
      <c r="G47" s="105"/>
    </row>
    <row r="48" spans="3:7" ht="13.5" thickBot="1">
      <c r="C48" s="86" t="s">
        <v>136</v>
      </c>
      <c r="D48" s="65"/>
      <c r="E48" s="65"/>
      <c r="F48" s="81">
        <f>SUM(F45:F47)</f>
        <v>15</v>
      </c>
      <c r="G48" s="106"/>
    </row>
    <row r="49" spans="3:7" ht="12.75">
      <c r="C49" s="95" t="s">
        <v>131</v>
      </c>
      <c r="D49" s="74"/>
      <c r="E49" s="74"/>
      <c r="F49" s="79">
        <v>159</v>
      </c>
      <c r="G49" s="103"/>
    </row>
    <row r="50" spans="3:7" ht="12.75">
      <c r="C50" s="104" t="s">
        <v>137</v>
      </c>
      <c r="D50" s="63" t="s">
        <v>147</v>
      </c>
      <c r="E50" s="63"/>
      <c r="F50" s="80"/>
      <c r="G50" s="105"/>
    </row>
    <row r="51" spans="3:7" ht="12.75">
      <c r="C51" s="91"/>
      <c r="D51" s="73"/>
      <c r="E51" s="73"/>
      <c r="F51" s="80"/>
      <c r="G51" s="105"/>
    </row>
    <row r="52" spans="3:7" ht="13.5" thickBot="1">
      <c r="C52" s="86" t="s">
        <v>136</v>
      </c>
      <c r="D52" s="65"/>
      <c r="E52" s="65"/>
      <c r="F52" s="81">
        <f>SUM(F49:F51)</f>
        <v>159</v>
      </c>
      <c r="G52" s="106"/>
    </row>
    <row r="53" spans="3:7" ht="12.75">
      <c r="C53" s="95" t="s">
        <v>132</v>
      </c>
      <c r="D53" s="74"/>
      <c r="E53" s="74"/>
      <c r="F53" s="79">
        <v>5</v>
      </c>
      <c r="G53" s="103"/>
    </row>
    <row r="54" spans="3:7" ht="12.75">
      <c r="C54" s="104" t="s">
        <v>138</v>
      </c>
      <c r="D54" s="63" t="s">
        <v>147</v>
      </c>
      <c r="E54" s="63"/>
      <c r="F54" s="80"/>
      <c r="G54" s="105"/>
    </row>
    <row r="55" spans="3:7" ht="12.75">
      <c r="C55" s="91"/>
      <c r="D55" s="73"/>
      <c r="E55" s="73"/>
      <c r="F55" s="80"/>
      <c r="G55" s="105"/>
    </row>
    <row r="56" spans="3:7" ht="13.5" thickBot="1">
      <c r="C56" s="86"/>
      <c r="D56" s="65"/>
      <c r="E56" s="65"/>
      <c r="F56" s="81">
        <f>SUM(F53:F55)</f>
        <v>5</v>
      </c>
      <c r="G56" s="106"/>
    </row>
    <row r="57" spans="3:7" ht="12.75">
      <c r="C57" s="95" t="s">
        <v>139</v>
      </c>
      <c r="D57" s="74"/>
      <c r="E57" s="74"/>
      <c r="F57" s="79">
        <v>26</v>
      </c>
      <c r="G57" s="103"/>
    </row>
    <row r="58" spans="3:7" ht="12.75">
      <c r="C58" s="104" t="s">
        <v>140</v>
      </c>
      <c r="D58" s="63" t="s">
        <v>147</v>
      </c>
      <c r="E58" s="63"/>
      <c r="F58" s="80"/>
      <c r="G58" s="105"/>
    </row>
    <row r="59" spans="3:7" ht="12.75">
      <c r="C59" s="91"/>
      <c r="D59" s="73"/>
      <c r="E59" s="73"/>
      <c r="F59" s="80"/>
      <c r="G59" s="105"/>
    </row>
    <row r="60" spans="3:7" ht="13.5" thickBot="1">
      <c r="C60" s="86" t="s">
        <v>136</v>
      </c>
      <c r="D60" s="65"/>
      <c r="E60" s="65"/>
      <c r="F60" s="81">
        <f>SUM(F57:F59)</f>
        <v>26</v>
      </c>
      <c r="G60" s="106"/>
    </row>
    <row r="61" spans="3:7" ht="12.75">
      <c r="C61" s="95" t="s">
        <v>141</v>
      </c>
      <c r="D61" s="74"/>
      <c r="E61" s="74"/>
      <c r="F61" s="79">
        <v>715060</v>
      </c>
      <c r="G61" s="107"/>
    </row>
    <row r="62" spans="3:7" ht="12.75">
      <c r="C62" s="104" t="s">
        <v>142</v>
      </c>
      <c r="D62" s="63" t="s">
        <v>147</v>
      </c>
      <c r="E62" s="63">
        <v>5</v>
      </c>
      <c r="F62" s="72">
        <v>1572</v>
      </c>
      <c r="G62" s="108"/>
    </row>
    <row r="63" spans="3:7" ht="12.75">
      <c r="C63" s="91"/>
      <c r="D63" s="73"/>
      <c r="E63" s="73"/>
      <c r="F63" s="72"/>
      <c r="G63" s="85"/>
    </row>
    <row r="64" spans="3:7" ht="13.5" thickBot="1">
      <c r="C64" s="86" t="s">
        <v>143</v>
      </c>
      <c r="D64" s="65"/>
      <c r="E64" s="65"/>
      <c r="F64" s="68">
        <f>SUM(F61:F63)</f>
        <v>716632</v>
      </c>
      <c r="G64" s="99"/>
    </row>
    <row r="65" spans="3:7" ht="12.75">
      <c r="C65" s="95" t="s">
        <v>144</v>
      </c>
      <c r="D65" s="74"/>
      <c r="E65" s="74"/>
      <c r="F65" s="75">
        <v>218528</v>
      </c>
      <c r="G65" s="96"/>
    </row>
    <row r="66" spans="3:7" ht="12.75">
      <c r="C66" s="104" t="s">
        <v>145</v>
      </c>
      <c r="D66" s="63" t="s">
        <v>147</v>
      </c>
      <c r="E66" s="63"/>
      <c r="F66" s="72"/>
      <c r="G66" s="85"/>
    </row>
    <row r="67" spans="3:7" ht="12.75">
      <c r="C67" s="91"/>
      <c r="D67" s="73"/>
      <c r="E67" s="73"/>
      <c r="F67" s="72"/>
      <c r="G67" s="85"/>
    </row>
    <row r="68" spans="3:7" ht="13.5" thickBot="1">
      <c r="C68" s="109" t="s">
        <v>146</v>
      </c>
      <c r="D68" s="110"/>
      <c r="E68" s="110"/>
      <c r="F68" s="111">
        <f>SUM(F65:F67)</f>
        <v>218528</v>
      </c>
      <c r="G68" s="11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C39" sqref="C39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32</v>
      </c>
      <c r="B1" s="1"/>
    </row>
    <row r="3" ht="12.75">
      <c r="B3" s="1" t="s">
        <v>7</v>
      </c>
    </row>
    <row r="4" ht="12.75">
      <c r="B4" s="1"/>
    </row>
    <row r="5" spans="2:5" ht="12.75">
      <c r="B5" s="1"/>
      <c r="D5" s="18" t="s">
        <v>29</v>
      </c>
      <c r="E5" s="49" t="str">
        <f>personal!G6</f>
        <v>1-5 martie 2021</v>
      </c>
    </row>
    <row r="6" ht="13.5" thickBot="1"/>
    <row r="7" spans="1:6" ht="68.25" customHeight="1" thickBot="1">
      <c r="A7" s="24" t="s">
        <v>8</v>
      </c>
      <c r="B7" s="25" t="s">
        <v>9</v>
      </c>
      <c r="C7" s="26" t="s">
        <v>10</v>
      </c>
      <c r="D7" s="25" t="s">
        <v>11</v>
      </c>
      <c r="E7" s="25" t="s">
        <v>12</v>
      </c>
      <c r="F7" s="27" t="s">
        <v>13</v>
      </c>
    </row>
    <row r="8" spans="1:6" ht="12.75">
      <c r="A8" s="113">
        <v>1</v>
      </c>
      <c r="B8" s="114" t="s">
        <v>39</v>
      </c>
      <c r="C8" s="115">
        <v>2224</v>
      </c>
      <c r="D8" s="57" t="s">
        <v>40</v>
      </c>
      <c r="E8" s="57" t="s">
        <v>41</v>
      </c>
      <c r="F8" s="58">
        <v>42.13</v>
      </c>
    </row>
    <row r="9" spans="1:6" ht="12.75">
      <c r="A9" s="116">
        <v>2</v>
      </c>
      <c r="B9" s="117" t="s">
        <v>42</v>
      </c>
      <c r="C9" s="118">
        <v>2226</v>
      </c>
      <c r="D9" s="59" t="s">
        <v>43</v>
      </c>
      <c r="E9" s="59" t="s">
        <v>44</v>
      </c>
      <c r="F9" s="60">
        <v>7683.19</v>
      </c>
    </row>
    <row r="10" spans="1:6" ht="12.75">
      <c r="A10" s="116">
        <v>3</v>
      </c>
      <c r="B10" s="117" t="s">
        <v>45</v>
      </c>
      <c r="C10" s="118">
        <v>2257</v>
      </c>
      <c r="D10" s="59" t="s">
        <v>46</v>
      </c>
      <c r="E10" s="59" t="s">
        <v>47</v>
      </c>
      <c r="F10" s="60">
        <v>28.56</v>
      </c>
    </row>
    <row r="11" spans="1:6" ht="12.75">
      <c r="A11" s="116">
        <v>4</v>
      </c>
      <c r="B11" s="117" t="s">
        <v>45</v>
      </c>
      <c r="C11" s="119">
        <v>2259</v>
      </c>
      <c r="D11" s="59" t="s">
        <v>48</v>
      </c>
      <c r="E11" s="59" t="s">
        <v>49</v>
      </c>
      <c r="F11" s="60">
        <v>81.05</v>
      </c>
    </row>
    <row r="12" spans="1:6" ht="12.75">
      <c r="A12" s="116">
        <v>5</v>
      </c>
      <c r="B12" s="117" t="s">
        <v>45</v>
      </c>
      <c r="C12" s="119">
        <v>2260</v>
      </c>
      <c r="D12" s="59" t="s">
        <v>48</v>
      </c>
      <c r="E12" s="59" t="s">
        <v>49</v>
      </c>
      <c r="F12" s="60">
        <v>3874.77</v>
      </c>
    </row>
    <row r="13" spans="1:6" ht="12.75">
      <c r="A13" s="116">
        <f aca="true" t="shared" si="0" ref="A13:A31">A12+1</f>
        <v>6</v>
      </c>
      <c r="B13" s="117" t="s">
        <v>45</v>
      </c>
      <c r="C13" s="119">
        <v>2261</v>
      </c>
      <c r="D13" s="59" t="s">
        <v>40</v>
      </c>
      <c r="E13" s="59" t="s">
        <v>41</v>
      </c>
      <c r="F13" s="60">
        <v>21.06</v>
      </c>
    </row>
    <row r="14" spans="1:6" ht="12.75">
      <c r="A14" s="116">
        <f t="shared" si="0"/>
        <v>7</v>
      </c>
      <c r="B14" s="117" t="s">
        <v>45</v>
      </c>
      <c r="C14" s="119">
        <v>2229</v>
      </c>
      <c r="D14" s="59" t="s">
        <v>50</v>
      </c>
      <c r="E14" s="59" t="s">
        <v>51</v>
      </c>
      <c r="F14" s="60">
        <v>952</v>
      </c>
    </row>
    <row r="15" spans="1:6" ht="12.75">
      <c r="A15" s="116">
        <f t="shared" si="0"/>
        <v>8</v>
      </c>
      <c r="B15" s="117" t="s">
        <v>45</v>
      </c>
      <c r="C15" s="119">
        <v>2253</v>
      </c>
      <c r="D15" s="59" t="s">
        <v>52</v>
      </c>
      <c r="E15" s="59" t="s">
        <v>51</v>
      </c>
      <c r="F15" s="60">
        <v>3689</v>
      </c>
    </row>
    <row r="16" spans="1:6" ht="12.75">
      <c r="A16" s="116">
        <f t="shared" si="0"/>
        <v>9</v>
      </c>
      <c r="B16" s="117" t="s">
        <v>45</v>
      </c>
      <c r="C16" s="119">
        <v>2254</v>
      </c>
      <c r="D16" s="59" t="s">
        <v>53</v>
      </c>
      <c r="E16" s="59" t="s">
        <v>54</v>
      </c>
      <c r="F16" s="60">
        <v>5688.08</v>
      </c>
    </row>
    <row r="17" spans="1:6" ht="12.75">
      <c r="A17" s="116">
        <f t="shared" si="0"/>
        <v>10</v>
      </c>
      <c r="B17" s="117" t="s">
        <v>45</v>
      </c>
      <c r="C17" s="119">
        <v>2258</v>
      </c>
      <c r="D17" s="59" t="s">
        <v>55</v>
      </c>
      <c r="E17" s="59" t="s">
        <v>56</v>
      </c>
      <c r="F17" s="60">
        <v>23033.53</v>
      </c>
    </row>
    <row r="18" spans="1:6" ht="12.75">
      <c r="A18" s="116">
        <f t="shared" si="0"/>
        <v>11</v>
      </c>
      <c r="B18" s="117" t="s">
        <v>45</v>
      </c>
      <c r="C18" s="119">
        <v>2255</v>
      </c>
      <c r="D18" s="59" t="s">
        <v>57</v>
      </c>
      <c r="E18" s="59" t="s">
        <v>58</v>
      </c>
      <c r="F18" s="60">
        <v>380.8</v>
      </c>
    </row>
    <row r="19" spans="1:6" ht="12.75">
      <c r="A19" s="116">
        <f t="shared" si="0"/>
        <v>12</v>
      </c>
      <c r="B19" s="117" t="s">
        <v>59</v>
      </c>
      <c r="C19" s="119">
        <v>2268</v>
      </c>
      <c r="D19" s="59" t="s">
        <v>60</v>
      </c>
      <c r="E19" s="59" t="s">
        <v>61</v>
      </c>
      <c r="F19" s="60">
        <v>27686.11</v>
      </c>
    </row>
    <row r="20" spans="1:6" ht="12.75">
      <c r="A20" s="116">
        <f t="shared" si="0"/>
        <v>13</v>
      </c>
      <c r="B20" s="117" t="s">
        <v>59</v>
      </c>
      <c r="C20" s="119">
        <v>2281</v>
      </c>
      <c r="D20" s="59" t="s">
        <v>62</v>
      </c>
      <c r="E20" s="59" t="s">
        <v>63</v>
      </c>
      <c r="F20" s="60">
        <v>1009529.27</v>
      </c>
    </row>
    <row r="21" spans="1:6" ht="12.75">
      <c r="A21" s="116">
        <f t="shared" si="0"/>
        <v>14</v>
      </c>
      <c r="B21" s="117" t="s">
        <v>59</v>
      </c>
      <c r="C21" s="119">
        <v>2282</v>
      </c>
      <c r="D21" s="59" t="s">
        <v>64</v>
      </c>
      <c r="E21" s="59" t="s">
        <v>65</v>
      </c>
      <c r="F21" s="60">
        <v>90319.86</v>
      </c>
    </row>
    <row r="22" spans="1:6" ht="12.75">
      <c r="A22" s="116">
        <f t="shared" si="0"/>
        <v>15</v>
      </c>
      <c r="B22" s="117" t="s">
        <v>59</v>
      </c>
      <c r="C22" s="119">
        <v>2283</v>
      </c>
      <c r="D22" s="59" t="s">
        <v>66</v>
      </c>
      <c r="E22" s="59" t="s">
        <v>67</v>
      </c>
      <c r="F22" s="60">
        <v>1224.2</v>
      </c>
    </row>
    <row r="23" spans="1:6" ht="12.75">
      <c r="A23" s="116">
        <f t="shared" si="0"/>
        <v>16</v>
      </c>
      <c r="B23" s="117" t="s">
        <v>59</v>
      </c>
      <c r="C23" s="119">
        <v>2292</v>
      </c>
      <c r="D23" s="59" t="s">
        <v>68</v>
      </c>
      <c r="E23" s="59" t="s">
        <v>69</v>
      </c>
      <c r="F23" s="60">
        <v>33288.59</v>
      </c>
    </row>
    <row r="24" spans="1:6" ht="12.75">
      <c r="A24" s="116">
        <f t="shared" si="0"/>
        <v>17</v>
      </c>
      <c r="B24" s="117" t="s">
        <v>59</v>
      </c>
      <c r="C24" s="119">
        <v>2271</v>
      </c>
      <c r="D24" s="59" t="s">
        <v>70</v>
      </c>
      <c r="E24" s="59" t="s">
        <v>71</v>
      </c>
      <c r="F24" s="60">
        <v>21862.5</v>
      </c>
    </row>
    <row r="25" spans="1:6" ht="12.75">
      <c r="A25" s="116">
        <f t="shared" si="0"/>
        <v>18</v>
      </c>
      <c r="B25" s="117" t="s">
        <v>59</v>
      </c>
      <c r="C25" s="119">
        <v>2280</v>
      </c>
      <c r="D25" s="59" t="s">
        <v>72</v>
      </c>
      <c r="E25" s="59" t="s">
        <v>73</v>
      </c>
      <c r="F25" s="60">
        <v>1374.45</v>
      </c>
    </row>
    <row r="26" spans="1:6" ht="12.75">
      <c r="A26" s="116">
        <f t="shared" si="0"/>
        <v>19</v>
      </c>
      <c r="B26" s="117" t="s">
        <v>59</v>
      </c>
      <c r="C26" s="119">
        <v>2295</v>
      </c>
      <c r="D26" s="59" t="s">
        <v>74</v>
      </c>
      <c r="E26" s="59" t="s">
        <v>75</v>
      </c>
      <c r="F26" s="60">
        <v>15860</v>
      </c>
    </row>
    <row r="27" spans="1:6" ht="12.75">
      <c r="A27" s="116">
        <f t="shared" si="0"/>
        <v>20</v>
      </c>
      <c r="B27" s="117" t="s">
        <v>59</v>
      </c>
      <c r="C27" s="119">
        <v>2284</v>
      </c>
      <c r="D27" s="59" t="s">
        <v>70</v>
      </c>
      <c r="E27" s="59" t="s">
        <v>76</v>
      </c>
      <c r="F27" s="60">
        <v>11</v>
      </c>
    </row>
    <row r="28" spans="1:6" ht="12.75">
      <c r="A28" s="116">
        <f t="shared" si="0"/>
        <v>21</v>
      </c>
      <c r="B28" s="117" t="s">
        <v>77</v>
      </c>
      <c r="C28" s="119">
        <v>2314</v>
      </c>
      <c r="D28" s="59" t="s">
        <v>148</v>
      </c>
      <c r="E28" s="59" t="s">
        <v>78</v>
      </c>
      <c r="F28" s="60">
        <v>1190</v>
      </c>
    </row>
    <row r="29" spans="1:6" ht="12.75">
      <c r="A29" s="116">
        <f t="shared" si="0"/>
        <v>22</v>
      </c>
      <c r="B29" s="117" t="s">
        <v>77</v>
      </c>
      <c r="C29" s="119">
        <v>2313</v>
      </c>
      <c r="D29" s="59" t="s">
        <v>79</v>
      </c>
      <c r="E29" s="59" t="s">
        <v>80</v>
      </c>
      <c r="F29" s="60">
        <v>2243.08</v>
      </c>
    </row>
    <row r="30" spans="1:6" ht="12.75">
      <c r="A30" s="116">
        <f t="shared" si="0"/>
        <v>23</v>
      </c>
      <c r="B30" s="117" t="s">
        <v>77</v>
      </c>
      <c r="C30" s="119">
        <v>2338</v>
      </c>
      <c r="D30" s="59" t="s">
        <v>81</v>
      </c>
      <c r="E30" s="59" t="s">
        <v>82</v>
      </c>
      <c r="F30" s="60">
        <v>12200.48</v>
      </c>
    </row>
    <row r="31" spans="1:6" ht="12.75">
      <c r="A31" s="116">
        <f t="shared" si="0"/>
        <v>24</v>
      </c>
      <c r="B31" s="117" t="s">
        <v>77</v>
      </c>
      <c r="C31" s="119">
        <v>2312</v>
      </c>
      <c r="D31" s="59" t="s">
        <v>83</v>
      </c>
      <c r="E31" s="59" t="s">
        <v>84</v>
      </c>
      <c r="F31" s="60">
        <v>464.1</v>
      </c>
    </row>
    <row r="32" spans="1:6" ht="13.5" thickBot="1">
      <c r="A32" s="120"/>
      <c r="B32" s="121"/>
      <c r="C32" s="122"/>
      <c r="D32" s="28"/>
      <c r="E32" s="28"/>
      <c r="F32" s="29"/>
    </row>
    <row r="33" spans="1:6" ht="23.25" customHeight="1" thickBot="1">
      <c r="A33" s="30"/>
      <c r="B33" s="31"/>
      <c r="C33" s="31"/>
      <c r="D33" s="31"/>
      <c r="E33" s="32" t="s">
        <v>14</v>
      </c>
      <c r="F33" s="33">
        <f>SUM(F8:F32)</f>
        <v>1262727.8100000003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33</v>
      </c>
      <c r="B1" s="9"/>
      <c r="C1" s="9"/>
      <c r="D1" s="9"/>
    </row>
    <row r="3" spans="1:4" ht="15.75" customHeight="1">
      <c r="A3" s="50" t="s">
        <v>20</v>
      </c>
      <c r="B3" s="50"/>
      <c r="C3" s="50"/>
      <c r="D3" s="11"/>
    </row>
    <row r="4" spans="1:10" ht="19.5" customHeight="1">
      <c r="A4" s="51" t="s">
        <v>22</v>
      </c>
      <c r="B4" s="51"/>
      <c r="C4" s="51"/>
      <c r="D4" s="51"/>
      <c r="E4" s="51"/>
      <c r="F4" s="12"/>
      <c r="G4" s="12"/>
      <c r="H4" s="12"/>
      <c r="I4" s="13"/>
      <c r="J4" s="13"/>
    </row>
    <row r="5" spans="1:10" ht="12.75">
      <c r="A5" s="14"/>
      <c r="B5" s="15"/>
      <c r="C5" s="15"/>
      <c r="D5" s="15"/>
      <c r="E5" s="12"/>
      <c r="F5" s="12"/>
      <c r="G5" s="12"/>
      <c r="H5" s="12"/>
      <c r="I5" s="13"/>
      <c r="J5" s="13"/>
    </row>
    <row r="6" spans="1:10" ht="12.75">
      <c r="A6" s="14"/>
      <c r="B6" s="18" t="s">
        <v>29</v>
      </c>
      <c r="C6" s="8" t="str">
        <f>personal!G6</f>
        <v>1-5 martie 2021</v>
      </c>
      <c r="D6" s="15"/>
      <c r="E6" s="12"/>
      <c r="F6" s="12"/>
      <c r="G6" s="12"/>
      <c r="H6" s="12"/>
      <c r="I6" s="13"/>
      <c r="J6" s="13"/>
    </row>
    <row r="7" ht="13.5" thickBot="1"/>
    <row r="8" spans="1:5" ht="26.25" customHeight="1" thickBot="1">
      <c r="A8" s="34" t="s">
        <v>15</v>
      </c>
      <c r="B8" s="35" t="s">
        <v>16</v>
      </c>
      <c r="C8" s="35" t="s">
        <v>17</v>
      </c>
      <c r="D8" s="35" t="s">
        <v>21</v>
      </c>
      <c r="E8" s="36" t="s">
        <v>18</v>
      </c>
    </row>
    <row r="9" spans="1:5" s="16" customFormat="1" ht="20.25" customHeight="1">
      <c r="A9" s="55" t="s">
        <v>36</v>
      </c>
      <c r="B9" s="52">
        <v>2293</v>
      </c>
      <c r="C9" s="53" t="s">
        <v>37</v>
      </c>
      <c r="D9" s="54" t="s">
        <v>38</v>
      </c>
      <c r="E9" s="56">
        <v>31616.52</v>
      </c>
    </row>
    <row r="10" spans="1:5" s="16" customFormat="1" ht="13.5" thickBot="1">
      <c r="A10" s="40"/>
      <c r="B10" s="41"/>
      <c r="C10" s="42"/>
      <c r="D10" s="42"/>
      <c r="E10" s="43"/>
    </row>
    <row r="11" spans="1:5" ht="32.25" customHeight="1" thickBot="1">
      <c r="A11" s="37" t="s">
        <v>19</v>
      </c>
      <c r="B11" s="38"/>
      <c r="C11" s="38"/>
      <c r="D11" s="38"/>
      <c r="E11" s="39">
        <f>SUM(E9:E10)</f>
        <v>31616.52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04"/>
  <sheetViews>
    <sheetView tabSelected="1" zoomScalePageLayoutView="0" workbookViewId="0" topLeftCell="A16">
      <selection activeCell="E40" sqref="E40"/>
    </sheetView>
  </sheetViews>
  <sheetFormatPr defaultColWidth="9.140625" defaultRowHeight="12.75"/>
  <cols>
    <col min="1" max="1" width="9.140625" style="123" customWidth="1"/>
    <col min="2" max="2" width="16.28125" style="123" customWidth="1"/>
    <col min="3" max="3" width="17.421875" style="123" customWidth="1"/>
    <col min="4" max="4" width="23.8515625" style="123" customWidth="1"/>
    <col min="5" max="5" width="35.421875" style="123" customWidth="1"/>
    <col min="6" max="6" width="25.140625" style="124" customWidth="1"/>
    <col min="7" max="8" width="9.140625" style="123" customWidth="1"/>
    <col min="9" max="9" width="9.140625" style="125" customWidth="1"/>
    <col min="10" max="10" width="34.00390625" style="123" customWidth="1"/>
    <col min="11" max="16384" width="9.140625" style="123" customWidth="1"/>
  </cols>
  <sheetData>
    <row r="2" ht="12.75">
      <c r="A2" s="22" t="s">
        <v>34</v>
      </c>
    </row>
    <row r="3" ht="12.75">
      <c r="A3" s="22"/>
    </row>
    <row r="4" ht="12.75">
      <c r="A4" s="22" t="s">
        <v>30</v>
      </c>
    </row>
    <row r="5" ht="12.75">
      <c r="A5" s="22" t="s">
        <v>24</v>
      </c>
    </row>
    <row r="6" spans="1:5" ht="12.75">
      <c r="A6" s="22"/>
      <c r="D6" s="18" t="s">
        <v>29</v>
      </c>
      <c r="E6" s="49" t="str">
        <f>personal!G6</f>
        <v>1-5 martie 2021</v>
      </c>
    </row>
    <row r="7" ht="13.5" thickBot="1"/>
    <row r="8" spans="1:9" ht="46.5" customHeight="1" thickBot="1">
      <c r="A8" s="136" t="s">
        <v>8</v>
      </c>
      <c r="B8" s="137" t="s">
        <v>9</v>
      </c>
      <c r="C8" s="137" t="s">
        <v>10</v>
      </c>
      <c r="D8" s="137" t="s">
        <v>25</v>
      </c>
      <c r="E8" s="137" t="s">
        <v>31</v>
      </c>
      <c r="F8" s="138" t="s">
        <v>27</v>
      </c>
      <c r="I8" s="123"/>
    </row>
    <row r="9" spans="1:9" ht="17.25" customHeight="1">
      <c r="A9" s="143">
        <v>1</v>
      </c>
      <c r="B9" s="133" t="s">
        <v>85</v>
      </c>
      <c r="C9" s="133">
        <v>1267</v>
      </c>
      <c r="D9" s="134" t="s">
        <v>86</v>
      </c>
      <c r="E9" s="135" t="s">
        <v>87</v>
      </c>
      <c r="F9" s="144">
        <v>1200</v>
      </c>
      <c r="I9" s="123"/>
    </row>
    <row r="10" spans="1:9" ht="19.5" customHeight="1">
      <c r="A10" s="145">
        <v>2</v>
      </c>
      <c r="B10" s="126" t="s">
        <v>36</v>
      </c>
      <c r="C10" s="126">
        <v>2272</v>
      </c>
      <c r="D10" s="127" t="s">
        <v>86</v>
      </c>
      <c r="E10" s="128" t="s">
        <v>88</v>
      </c>
      <c r="F10" s="146">
        <v>1200</v>
      </c>
      <c r="I10" s="123"/>
    </row>
    <row r="11" spans="1:6" ht="18" customHeight="1">
      <c r="A11" s="143">
        <v>3</v>
      </c>
      <c r="B11" s="126" t="s">
        <v>36</v>
      </c>
      <c r="C11" s="126">
        <v>2273</v>
      </c>
      <c r="D11" s="127" t="s">
        <v>86</v>
      </c>
      <c r="E11" s="128" t="s">
        <v>88</v>
      </c>
      <c r="F11" s="146">
        <v>300</v>
      </c>
    </row>
    <row r="12" spans="1:6" ht="18" customHeight="1">
      <c r="A12" s="145">
        <v>4</v>
      </c>
      <c r="B12" s="129">
        <v>44258</v>
      </c>
      <c r="C12" s="130">
        <v>2212</v>
      </c>
      <c r="D12" s="130" t="s">
        <v>99</v>
      </c>
      <c r="E12" s="131" t="s">
        <v>100</v>
      </c>
      <c r="F12" s="147">
        <v>2400080</v>
      </c>
    </row>
    <row r="13" spans="1:6" ht="18" customHeight="1">
      <c r="A13" s="143">
        <v>5</v>
      </c>
      <c r="B13" s="129">
        <v>44258</v>
      </c>
      <c r="C13" s="130">
        <v>2213</v>
      </c>
      <c r="D13" s="130" t="s">
        <v>99</v>
      </c>
      <c r="E13" s="131" t="s">
        <v>100</v>
      </c>
      <c r="F13" s="147">
        <v>3875960</v>
      </c>
    </row>
    <row r="14" spans="1:6" ht="18" customHeight="1">
      <c r="A14" s="145">
        <v>6</v>
      </c>
      <c r="B14" s="129">
        <v>44258</v>
      </c>
      <c r="C14" s="132">
        <v>2215</v>
      </c>
      <c r="D14" s="130" t="s">
        <v>89</v>
      </c>
      <c r="E14" s="131" t="s">
        <v>101</v>
      </c>
      <c r="F14" s="147">
        <v>914193.57</v>
      </c>
    </row>
    <row r="15" spans="1:6" ht="18" customHeight="1">
      <c r="A15" s="143">
        <v>7</v>
      </c>
      <c r="B15" s="129">
        <v>44258</v>
      </c>
      <c r="C15" s="132">
        <v>2265</v>
      </c>
      <c r="D15" s="130" t="s">
        <v>89</v>
      </c>
      <c r="E15" s="131" t="s">
        <v>101</v>
      </c>
      <c r="F15" s="147">
        <v>43216.41</v>
      </c>
    </row>
    <row r="16" spans="1:6" ht="18" customHeight="1">
      <c r="A16" s="145">
        <v>8</v>
      </c>
      <c r="B16" s="129">
        <v>44258</v>
      </c>
      <c r="C16" s="130">
        <v>2214</v>
      </c>
      <c r="D16" s="130" t="s">
        <v>89</v>
      </c>
      <c r="E16" s="131" t="s">
        <v>101</v>
      </c>
      <c r="F16" s="147">
        <v>68908.94</v>
      </c>
    </row>
    <row r="17" spans="1:6" ht="18" customHeight="1">
      <c r="A17" s="143">
        <v>9</v>
      </c>
      <c r="B17" s="129">
        <v>44259</v>
      </c>
      <c r="C17" s="130">
        <v>2274</v>
      </c>
      <c r="D17" s="130" t="s">
        <v>94</v>
      </c>
      <c r="E17" s="131" t="s">
        <v>102</v>
      </c>
      <c r="F17" s="147">
        <v>600</v>
      </c>
    </row>
    <row r="18" spans="1:6" ht="18" customHeight="1">
      <c r="A18" s="145">
        <v>10</v>
      </c>
      <c r="B18" s="129">
        <v>44259</v>
      </c>
      <c r="C18" s="130">
        <v>2275</v>
      </c>
      <c r="D18" s="130" t="s">
        <v>94</v>
      </c>
      <c r="E18" s="131" t="s">
        <v>102</v>
      </c>
      <c r="F18" s="147">
        <v>300</v>
      </c>
    </row>
    <row r="19" spans="1:6" ht="18" customHeight="1">
      <c r="A19" s="143">
        <v>11</v>
      </c>
      <c r="B19" s="129">
        <v>44259</v>
      </c>
      <c r="C19" s="130">
        <v>2276</v>
      </c>
      <c r="D19" s="130" t="s">
        <v>94</v>
      </c>
      <c r="E19" s="131" t="s">
        <v>103</v>
      </c>
      <c r="F19" s="147">
        <v>750</v>
      </c>
    </row>
    <row r="20" spans="1:6" ht="18" customHeight="1">
      <c r="A20" s="145">
        <v>12</v>
      </c>
      <c r="B20" s="129">
        <v>44259</v>
      </c>
      <c r="C20" s="130">
        <v>2277</v>
      </c>
      <c r="D20" s="130" t="s">
        <v>94</v>
      </c>
      <c r="E20" s="131" t="s">
        <v>103</v>
      </c>
      <c r="F20" s="147">
        <v>4514</v>
      </c>
    </row>
    <row r="21" spans="1:6" ht="18" customHeight="1">
      <c r="A21" s="143">
        <v>13</v>
      </c>
      <c r="B21" s="129">
        <v>44259</v>
      </c>
      <c r="C21" s="130">
        <v>2278</v>
      </c>
      <c r="D21" s="130" t="s">
        <v>89</v>
      </c>
      <c r="E21" s="131" t="s">
        <v>103</v>
      </c>
      <c r="F21" s="147">
        <v>12000</v>
      </c>
    </row>
    <row r="22" spans="1:6" ht="18" customHeight="1">
      <c r="A22" s="145">
        <v>14</v>
      </c>
      <c r="B22" s="129">
        <v>44259</v>
      </c>
      <c r="C22" s="130">
        <v>2279</v>
      </c>
      <c r="D22" s="130" t="s">
        <v>94</v>
      </c>
      <c r="E22" s="131" t="s">
        <v>102</v>
      </c>
      <c r="F22" s="147">
        <v>300</v>
      </c>
    </row>
    <row r="23" spans="1:6" ht="18" customHeight="1">
      <c r="A23" s="143">
        <v>15</v>
      </c>
      <c r="B23" s="129">
        <v>44259</v>
      </c>
      <c r="C23" s="130">
        <v>2289</v>
      </c>
      <c r="D23" s="130" t="s">
        <v>94</v>
      </c>
      <c r="E23" s="131" t="s">
        <v>103</v>
      </c>
      <c r="F23" s="147">
        <v>1300</v>
      </c>
    </row>
    <row r="24" spans="1:6" ht="18" customHeight="1">
      <c r="A24" s="145">
        <v>16</v>
      </c>
      <c r="B24" s="129">
        <v>44259</v>
      </c>
      <c r="C24" s="130">
        <v>2290</v>
      </c>
      <c r="D24" s="130" t="s">
        <v>94</v>
      </c>
      <c r="E24" s="131" t="s">
        <v>103</v>
      </c>
      <c r="F24" s="147">
        <v>3750</v>
      </c>
    </row>
    <row r="25" spans="1:6" ht="18" customHeight="1">
      <c r="A25" s="143">
        <v>17</v>
      </c>
      <c r="B25" s="129">
        <v>44259</v>
      </c>
      <c r="C25" s="130">
        <v>2291</v>
      </c>
      <c r="D25" s="130" t="s">
        <v>94</v>
      </c>
      <c r="E25" s="131" t="s">
        <v>103</v>
      </c>
      <c r="F25" s="147">
        <v>3500</v>
      </c>
    </row>
    <row r="26" spans="1:6" ht="18" customHeight="1">
      <c r="A26" s="145">
        <v>18</v>
      </c>
      <c r="B26" s="129">
        <v>44259</v>
      </c>
      <c r="C26" s="130">
        <v>2297</v>
      </c>
      <c r="D26" s="130" t="s">
        <v>94</v>
      </c>
      <c r="E26" s="131" t="s">
        <v>104</v>
      </c>
      <c r="F26" s="147">
        <v>4025.8</v>
      </c>
    </row>
    <row r="27" spans="1:6" ht="18" customHeight="1">
      <c r="A27" s="143">
        <v>19</v>
      </c>
      <c r="B27" s="129">
        <v>44259</v>
      </c>
      <c r="C27" s="130">
        <v>2299</v>
      </c>
      <c r="D27" s="130" t="s">
        <v>94</v>
      </c>
      <c r="E27" s="131" t="s">
        <v>104</v>
      </c>
      <c r="F27" s="147">
        <v>4025.8</v>
      </c>
    </row>
    <row r="28" spans="1:6" ht="18" customHeight="1">
      <c r="A28" s="145">
        <v>20</v>
      </c>
      <c r="B28" s="129">
        <v>44259</v>
      </c>
      <c r="C28" s="130">
        <v>2306</v>
      </c>
      <c r="D28" s="130" t="s">
        <v>94</v>
      </c>
      <c r="E28" s="131" t="s">
        <v>104</v>
      </c>
      <c r="F28" s="147">
        <v>4421.6</v>
      </c>
    </row>
    <row r="29" spans="1:6" ht="18" customHeight="1">
      <c r="A29" s="143">
        <v>21</v>
      </c>
      <c r="B29" s="129">
        <v>44259</v>
      </c>
      <c r="C29" s="130">
        <v>2308</v>
      </c>
      <c r="D29" s="130" t="s">
        <v>94</v>
      </c>
      <c r="E29" s="131" t="s">
        <v>104</v>
      </c>
      <c r="F29" s="147">
        <v>4421.6</v>
      </c>
    </row>
    <row r="30" spans="1:6" ht="18" customHeight="1">
      <c r="A30" s="145">
        <v>22</v>
      </c>
      <c r="B30" s="129">
        <v>44259</v>
      </c>
      <c r="C30" s="130">
        <v>2310</v>
      </c>
      <c r="D30" s="130" t="s">
        <v>94</v>
      </c>
      <c r="E30" s="131" t="s">
        <v>104</v>
      </c>
      <c r="F30" s="147">
        <v>4421.6</v>
      </c>
    </row>
    <row r="31" spans="1:6" ht="18" customHeight="1">
      <c r="A31" s="143">
        <v>23</v>
      </c>
      <c r="B31" s="129">
        <v>44260</v>
      </c>
      <c r="C31" s="130">
        <v>2340</v>
      </c>
      <c r="D31" s="130" t="s">
        <v>99</v>
      </c>
      <c r="E31" s="131" t="s">
        <v>100</v>
      </c>
      <c r="F31" s="147">
        <v>12700</v>
      </c>
    </row>
    <row r="32" spans="1:6" ht="18" customHeight="1">
      <c r="A32" s="145">
        <v>24</v>
      </c>
      <c r="B32" s="129">
        <v>44260</v>
      </c>
      <c r="C32" s="130">
        <v>2341</v>
      </c>
      <c r="D32" s="130" t="s">
        <v>99</v>
      </c>
      <c r="E32" s="131" t="s">
        <v>100</v>
      </c>
      <c r="F32" s="147">
        <v>1627000</v>
      </c>
    </row>
    <row r="33" spans="1:6" ht="18" customHeight="1" thickBot="1">
      <c r="A33" s="148"/>
      <c r="B33" s="139"/>
      <c r="C33" s="140"/>
      <c r="D33" s="140"/>
      <c r="E33" s="141"/>
      <c r="F33" s="149"/>
    </row>
    <row r="34" spans="1:6" ht="18" customHeight="1" thickBot="1">
      <c r="A34" s="150"/>
      <c r="B34" s="151"/>
      <c r="C34" s="151"/>
      <c r="D34" s="151"/>
      <c r="E34" s="152" t="s">
        <v>6</v>
      </c>
      <c r="F34" s="142">
        <f>SUM(F8:F33)</f>
        <v>8993089.32</v>
      </c>
    </row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>
      <c r="I216" s="123"/>
    </row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>
      <c r="I254" s="123"/>
    </row>
    <row r="255" ht="18" customHeight="1">
      <c r="I255" s="123"/>
    </row>
    <row r="256" ht="18" customHeight="1">
      <c r="I256" s="123"/>
    </row>
    <row r="257" ht="18" customHeight="1">
      <c r="I257" s="123"/>
    </row>
    <row r="258" ht="18" customHeight="1">
      <c r="I258" s="123"/>
    </row>
    <row r="259" ht="18" customHeight="1">
      <c r="I259" s="123"/>
    </row>
    <row r="260" ht="18" customHeight="1">
      <c r="I260" s="123"/>
    </row>
    <row r="261" ht="18" customHeight="1">
      <c r="I261" s="123"/>
    </row>
    <row r="262" ht="18" customHeight="1">
      <c r="I262" s="123"/>
    </row>
    <row r="263" ht="18" customHeight="1">
      <c r="I263" s="123"/>
    </row>
    <row r="264" ht="18" customHeight="1">
      <c r="I264" s="123"/>
    </row>
    <row r="265" ht="18" customHeight="1">
      <c r="I265" s="123"/>
    </row>
    <row r="266" ht="18" customHeight="1">
      <c r="I266" s="123"/>
    </row>
    <row r="267" ht="18" customHeight="1">
      <c r="I267" s="123"/>
    </row>
    <row r="268" ht="18" customHeight="1">
      <c r="I268" s="123"/>
    </row>
    <row r="269" ht="18" customHeight="1">
      <c r="I269" s="123"/>
    </row>
    <row r="270" ht="18" customHeight="1">
      <c r="I270" s="123"/>
    </row>
    <row r="271" ht="18" customHeight="1">
      <c r="I271" s="123"/>
    </row>
    <row r="272" ht="18" customHeight="1">
      <c r="I272" s="123"/>
    </row>
    <row r="273" ht="18" customHeight="1">
      <c r="I273" s="123"/>
    </row>
    <row r="274" ht="18" customHeight="1">
      <c r="I274" s="123"/>
    </row>
    <row r="275" ht="18" customHeight="1">
      <c r="I275" s="123"/>
    </row>
    <row r="276" ht="18" customHeight="1">
      <c r="I276" s="123"/>
    </row>
    <row r="277" ht="18" customHeight="1">
      <c r="I277" s="123"/>
    </row>
    <row r="278" ht="18" customHeight="1">
      <c r="I278" s="123"/>
    </row>
    <row r="279" ht="18" customHeight="1">
      <c r="I279" s="123"/>
    </row>
    <row r="280" ht="18" customHeight="1">
      <c r="I280" s="123"/>
    </row>
    <row r="281" ht="18" customHeight="1">
      <c r="I281" s="123"/>
    </row>
    <row r="282" ht="18" customHeight="1">
      <c r="I282" s="123"/>
    </row>
    <row r="283" ht="18" customHeight="1">
      <c r="I283" s="123"/>
    </row>
    <row r="284" ht="18" customHeight="1">
      <c r="I284" s="123"/>
    </row>
    <row r="285" ht="18" customHeight="1">
      <c r="I285" s="123"/>
    </row>
    <row r="286" ht="18" customHeight="1">
      <c r="I286" s="123"/>
    </row>
    <row r="287" ht="18" customHeight="1">
      <c r="I287" s="123"/>
    </row>
    <row r="288" ht="18" customHeight="1">
      <c r="I288" s="123"/>
    </row>
    <row r="289" ht="18" customHeight="1">
      <c r="I289" s="123"/>
    </row>
    <row r="290" ht="18" customHeight="1">
      <c r="I290" s="123"/>
    </row>
    <row r="291" ht="18" customHeight="1">
      <c r="I291" s="123"/>
    </row>
    <row r="292" ht="18" customHeight="1">
      <c r="I292" s="123"/>
    </row>
    <row r="293" ht="18" customHeight="1">
      <c r="I293" s="123"/>
    </row>
    <row r="294" ht="18" customHeight="1">
      <c r="I294" s="123"/>
    </row>
    <row r="295" ht="18" customHeight="1">
      <c r="I295" s="123"/>
    </row>
    <row r="296" ht="18" customHeight="1">
      <c r="I296" s="123"/>
    </row>
    <row r="297" ht="18" customHeight="1">
      <c r="I297" s="123"/>
    </row>
    <row r="298" ht="18" customHeight="1">
      <c r="I298" s="123"/>
    </row>
    <row r="299" ht="18" customHeight="1">
      <c r="I299" s="123"/>
    </row>
    <row r="300" ht="18" customHeight="1">
      <c r="I300" s="123"/>
    </row>
    <row r="301" ht="18" customHeight="1">
      <c r="I301" s="123"/>
    </row>
    <row r="302" ht="18" customHeight="1">
      <c r="I302" s="123"/>
    </row>
    <row r="303" ht="18" customHeight="1">
      <c r="I303" s="123"/>
    </row>
    <row r="304" ht="18" customHeight="1">
      <c r="I304" s="123"/>
    </row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5.75" customHeight="1"/>
    <row r="553" ht="15.75" customHeight="1"/>
    <row r="554" ht="15.75" customHeight="1"/>
    <row r="555" ht="15" customHeight="1"/>
    <row r="561" ht="15.75" customHeight="1"/>
    <row r="614" ht="18.75" customHeight="1"/>
    <row r="616" ht="15.75" customHeight="1"/>
    <row r="617" ht="15" customHeight="1"/>
    <row r="853" ht="16.5" customHeight="1"/>
    <row r="855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7"/>
  <sheetViews>
    <sheetView zoomScalePageLayoutView="0" workbookViewId="0" topLeftCell="A1">
      <selection activeCell="E36" sqref="E36"/>
    </sheetView>
  </sheetViews>
  <sheetFormatPr defaultColWidth="10.421875" defaultRowHeight="12.75"/>
  <cols>
    <col min="1" max="1" width="9.421875" style="155" customWidth="1"/>
    <col min="2" max="2" width="17.28125" style="155" customWidth="1"/>
    <col min="3" max="3" width="23.421875" style="155" customWidth="1"/>
    <col min="4" max="4" width="24.7109375" style="155" customWidth="1"/>
    <col min="5" max="5" width="39.421875" style="155" customWidth="1"/>
    <col min="6" max="6" width="15.00390625" style="155" customWidth="1"/>
    <col min="7" max="16384" width="10.421875" style="155" customWidth="1"/>
  </cols>
  <sheetData>
    <row r="1" spans="1:6" ht="12.75">
      <c r="A1" s="7" t="s">
        <v>34</v>
      </c>
      <c r="B1" s="154"/>
      <c r="C1" s="5"/>
      <c r="D1" s="5"/>
      <c r="E1" s="154"/>
      <c r="F1" s="154"/>
    </row>
    <row r="2" spans="2:6" ht="12.75">
      <c r="B2" s="154"/>
      <c r="C2" s="154"/>
      <c r="D2" s="154"/>
      <c r="E2" s="154"/>
      <c r="F2" s="154"/>
    </row>
    <row r="3" spans="1:6" ht="12.75">
      <c r="A3" s="7" t="s">
        <v>23</v>
      </c>
      <c r="B3" s="5"/>
      <c r="C3" s="154"/>
      <c r="D3" s="5"/>
      <c r="E3" s="156"/>
      <c r="F3" s="154"/>
    </row>
    <row r="4" spans="1:6" ht="12.75">
      <c r="A4" s="7" t="s">
        <v>28</v>
      </c>
      <c r="B4" s="5"/>
      <c r="C4" s="154"/>
      <c r="D4" s="5"/>
      <c r="E4" s="154"/>
      <c r="F4" s="5"/>
    </row>
    <row r="5" spans="1:6" ht="12.75">
      <c r="A5" s="154"/>
      <c r="B5" s="5"/>
      <c r="C5" s="154"/>
      <c r="D5" s="154"/>
      <c r="E5" s="154"/>
      <c r="F5" s="154"/>
    </row>
    <row r="6" spans="1:6" ht="12.75">
      <c r="A6" s="154"/>
      <c r="B6" s="6"/>
      <c r="C6" s="18" t="s">
        <v>29</v>
      </c>
      <c r="D6" s="23" t="str">
        <f>personal!G6</f>
        <v>1-5 martie 2021</v>
      </c>
      <c r="E6" s="154"/>
      <c r="F6" s="154"/>
    </row>
    <row r="7" spans="1:6" ht="13.5" thickBot="1">
      <c r="A7" s="154"/>
      <c r="B7" s="154"/>
      <c r="C7" s="154"/>
      <c r="D7" s="154"/>
      <c r="E7" s="154"/>
      <c r="F7" s="154"/>
    </row>
    <row r="8" spans="1:6" ht="35.25" customHeight="1" thickBot="1">
      <c r="A8" s="44" t="s">
        <v>8</v>
      </c>
      <c r="B8" s="45" t="s">
        <v>9</v>
      </c>
      <c r="C8" s="46" t="s">
        <v>10</v>
      </c>
      <c r="D8" s="45" t="s">
        <v>25</v>
      </c>
      <c r="E8" s="45" t="s">
        <v>26</v>
      </c>
      <c r="F8" s="47" t="s">
        <v>27</v>
      </c>
    </row>
    <row r="9" spans="1:6" ht="12.75">
      <c r="A9" s="157">
        <v>1</v>
      </c>
      <c r="B9" s="158">
        <v>44257</v>
      </c>
      <c r="C9" s="159">
        <v>5136</v>
      </c>
      <c r="D9" s="159" t="s">
        <v>89</v>
      </c>
      <c r="E9" s="160" t="s">
        <v>90</v>
      </c>
      <c r="F9" s="161">
        <v>263057.8</v>
      </c>
    </row>
    <row r="10" spans="1:6" ht="12.75">
      <c r="A10" s="157">
        <v>2</v>
      </c>
      <c r="B10" s="158">
        <v>44258</v>
      </c>
      <c r="C10" s="159">
        <v>2262</v>
      </c>
      <c r="D10" s="159" t="s">
        <v>91</v>
      </c>
      <c r="E10" s="162" t="s">
        <v>92</v>
      </c>
      <c r="F10" s="161">
        <v>475000</v>
      </c>
    </row>
    <row r="11" spans="1:6" ht="12.75">
      <c r="A11" s="157">
        <v>3</v>
      </c>
      <c r="B11" s="158">
        <v>44259</v>
      </c>
      <c r="C11" s="159">
        <v>2269</v>
      </c>
      <c r="D11" s="159" t="s">
        <v>91</v>
      </c>
      <c r="E11" s="162" t="s">
        <v>93</v>
      </c>
      <c r="F11" s="161">
        <v>29.99</v>
      </c>
    </row>
    <row r="12" spans="1:6" ht="12.75">
      <c r="A12" s="157">
        <v>4</v>
      </c>
      <c r="B12" s="158">
        <v>44259</v>
      </c>
      <c r="C12" s="159">
        <v>2270</v>
      </c>
      <c r="D12" s="159" t="s">
        <v>91</v>
      </c>
      <c r="E12" s="162" t="s">
        <v>93</v>
      </c>
      <c r="F12" s="161">
        <v>0.01</v>
      </c>
    </row>
    <row r="13" spans="1:256" ht="12.75">
      <c r="A13" s="157">
        <v>5</v>
      </c>
      <c r="B13" s="158">
        <v>44259</v>
      </c>
      <c r="C13" s="159">
        <v>2287</v>
      </c>
      <c r="D13" s="159" t="s">
        <v>94</v>
      </c>
      <c r="E13" s="162" t="s">
        <v>95</v>
      </c>
      <c r="F13" s="161">
        <v>1086</v>
      </c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163"/>
      <c r="CV13" s="163"/>
      <c r="CW13" s="163"/>
      <c r="CX13" s="163"/>
      <c r="CY13" s="163"/>
      <c r="CZ13" s="163"/>
      <c r="DA13" s="163"/>
      <c r="DB13" s="163"/>
      <c r="DC13" s="163"/>
      <c r="DD13" s="163"/>
      <c r="DE13" s="163"/>
      <c r="DF13" s="163"/>
      <c r="DG13" s="163"/>
      <c r="DH13" s="163"/>
      <c r="DI13" s="163"/>
      <c r="DJ13" s="163"/>
      <c r="DK13" s="163"/>
      <c r="DL13" s="163"/>
      <c r="DM13" s="163"/>
      <c r="DN13" s="163"/>
      <c r="DO13" s="163"/>
      <c r="DP13" s="163"/>
      <c r="DQ13" s="163"/>
      <c r="DR13" s="163"/>
      <c r="DS13" s="163"/>
      <c r="DT13" s="163"/>
      <c r="DU13" s="163"/>
      <c r="DV13" s="163"/>
      <c r="DW13" s="163"/>
      <c r="DX13" s="163"/>
      <c r="DY13" s="163"/>
      <c r="DZ13" s="163"/>
      <c r="EA13" s="163"/>
      <c r="EB13" s="163"/>
      <c r="EC13" s="163"/>
      <c r="ED13" s="163"/>
      <c r="EE13" s="163"/>
      <c r="EF13" s="163"/>
      <c r="EG13" s="163"/>
      <c r="EH13" s="163"/>
      <c r="EI13" s="163"/>
      <c r="EJ13" s="163"/>
      <c r="EK13" s="163"/>
      <c r="EL13" s="163"/>
      <c r="EM13" s="163"/>
      <c r="EN13" s="163"/>
      <c r="EO13" s="163"/>
      <c r="EP13" s="163"/>
      <c r="EQ13" s="163"/>
      <c r="ER13" s="163"/>
      <c r="ES13" s="163"/>
      <c r="ET13" s="163"/>
      <c r="EU13" s="163"/>
      <c r="EV13" s="163"/>
      <c r="EW13" s="163"/>
      <c r="EX13" s="163"/>
      <c r="EY13" s="163"/>
      <c r="EZ13" s="163"/>
      <c r="FA13" s="163"/>
      <c r="FB13" s="163"/>
      <c r="FC13" s="163"/>
      <c r="FD13" s="163"/>
      <c r="FE13" s="163"/>
      <c r="FF13" s="163"/>
      <c r="FG13" s="163"/>
      <c r="FH13" s="163"/>
      <c r="FI13" s="163"/>
      <c r="FJ13" s="163"/>
      <c r="FK13" s="163"/>
      <c r="FL13" s="163"/>
      <c r="FM13" s="163"/>
      <c r="FN13" s="163"/>
      <c r="FO13" s="163"/>
      <c r="FP13" s="163"/>
      <c r="FQ13" s="163"/>
      <c r="FR13" s="163"/>
      <c r="FS13" s="163"/>
      <c r="FT13" s="163"/>
      <c r="FU13" s="163"/>
      <c r="FV13" s="163"/>
      <c r="FW13" s="163"/>
      <c r="FX13" s="163"/>
      <c r="FY13" s="163"/>
      <c r="FZ13" s="163"/>
      <c r="GA13" s="163"/>
      <c r="GB13" s="163"/>
      <c r="GC13" s="163"/>
      <c r="GD13" s="163"/>
      <c r="GE13" s="163"/>
      <c r="GF13" s="163"/>
      <c r="GG13" s="163"/>
      <c r="GH13" s="163"/>
      <c r="GI13" s="163"/>
      <c r="GJ13" s="163"/>
      <c r="GK13" s="163"/>
      <c r="GL13" s="163"/>
      <c r="GM13" s="163"/>
      <c r="GN13" s="163"/>
      <c r="GO13" s="163"/>
      <c r="GP13" s="163"/>
      <c r="GQ13" s="163"/>
      <c r="GR13" s="163"/>
      <c r="GS13" s="163"/>
      <c r="GT13" s="163"/>
      <c r="GU13" s="163"/>
      <c r="GV13" s="163"/>
      <c r="GW13" s="163"/>
      <c r="GX13" s="163"/>
      <c r="GY13" s="163"/>
      <c r="GZ13" s="163"/>
      <c r="HA13" s="163"/>
      <c r="HB13" s="163"/>
      <c r="HC13" s="163"/>
      <c r="HD13" s="163"/>
      <c r="HE13" s="163"/>
      <c r="HF13" s="163"/>
      <c r="HG13" s="163"/>
      <c r="HH13" s="163"/>
      <c r="HI13" s="163"/>
      <c r="HJ13" s="163"/>
      <c r="HK13" s="163"/>
      <c r="HL13" s="163"/>
      <c r="HM13" s="163"/>
      <c r="HN13" s="163"/>
      <c r="HO13" s="163"/>
      <c r="HP13" s="163"/>
      <c r="HQ13" s="163"/>
      <c r="HR13" s="163"/>
      <c r="HS13" s="163"/>
      <c r="HT13" s="163"/>
      <c r="HU13" s="163"/>
      <c r="HV13" s="163"/>
      <c r="HW13" s="163"/>
      <c r="HX13" s="163"/>
      <c r="HY13" s="163"/>
      <c r="HZ13" s="163"/>
      <c r="IA13" s="163"/>
      <c r="IB13" s="163"/>
      <c r="IC13" s="163"/>
      <c r="ID13" s="163"/>
      <c r="IE13" s="163"/>
      <c r="IF13" s="163"/>
      <c r="IG13" s="163"/>
      <c r="IH13" s="163"/>
      <c r="II13" s="163"/>
      <c r="IJ13" s="163"/>
      <c r="IK13" s="163"/>
      <c r="IL13" s="163"/>
      <c r="IM13" s="163"/>
      <c r="IN13" s="163"/>
      <c r="IO13" s="163"/>
      <c r="IP13" s="163"/>
      <c r="IQ13" s="163"/>
      <c r="IR13" s="163"/>
      <c r="IS13" s="163"/>
      <c r="IT13" s="163"/>
      <c r="IU13" s="163"/>
      <c r="IV13" s="163"/>
    </row>
    <row r="14" spans="1:6" ht="12.75">
      <c r="A14" s="157">
        <v>6</v>
      </c>
      <c r="B14" s="158">
        <v>44259</v>
      </c>
      <c r="C14" s="159">
        <v>2288</v>
      </c>
      <c r="D14" s="159" t="s">
        <v>94</v>
      </c>
      <c r="E14" s="162" t="s">
        <v>96</v>
      </c>
      <c r="F14" s="161">
        <v>13721</v>
      </c>
    </row>
    <row r="15" spans="1:6" ht="12.75">
      <c r="A15" s="157">
        <v>7</v>
      </c>
      <c r="B15" s="158">
        <v>44259</v>
      </c>
      <c r="C15" s="159">
        <v>2296</v>
      </c>
      <c r="D15" s="159" t="s">
        <v>94</v>
      </c>
      <c r="E15" s="162" t="s">
        <v>97</v>
      </c>
      <c r="F15" s="161">
        <v>207264</v>
      </c>
    </row>
    <row r="16" spans="1:6" ht="12.75">
      <c r="A16" s="157">
        <v>8</v>
      </c>
      <c r="B16" s="158">
        <v>44259</v>
      </c>
      <c r="C16" s="159">
        <v>2298</v>
      </c>
      <c r="D16" s="159" t="s">
        <v>94</v>
      </c>
      <c r="E16" s="162" t="s">
        <v>97</v>
      </c>
      <c r="F16" s="161">
        <v>207264</v>
      </c>
    </row>
    <row r="17" spans="1:6" ht="12.75">
      <c r="A17" s="157">
        <v>9</v>
      </c>
      <c r="B17" s="158">
        <v>44259</v>
      </c>
      <c r="C17" s="159">
        <v>2300</v>
      </c>
      <c r="D17" s="159" t="s">
        <v>94</v>
      </c>
      <c r="E17" s="162" t="s">
        <v>97</v>
      </c>
      <c r="F17" s="161">
        <v>975.36</v>
      </c>
    </row>
    <row r="18" spans="1:6" ht="12.75">
      <c r="A18" s="157">
        <v>10</v>
      </c>
      <c r="B18" s="158">
        <v>44259</v>
      </c>
      <c r="C18" s="159">
        <v>2301</v>
      </c>
      <c r="D18" s="159" t="s">
        <v>94</v>
      </c>
      <c r="E18" s="162" t="s">
        <v>97</v>
      </c>
      <c r="F18" s="161">
        <v>1950.72</v>
      </c>
    </row>
    <row r="19" spans="1:6" ht="12.75">
      <c r="A19" s="157">
        <v>11</v>
      </c>
      <c r="B19" s="158">
        <v>44259</v>
      </c>
      <c r="C19" s="159">
        <v>2302</v>
      </c>
      <c r="D19" s="159" t="s">
        <v>94</v>
      </c>
      <c r="E19" s="162" t="s">
        <v>97</v>
      </c>
      <c r="F19" s="161">
        <v>975.36</v>
      </c>
    </row>
    <row r="20" spans="1:6" ht="12.75">
      <c r="A20" s="157">
        <v>12</v>
      </c>
      <c r="B20" s="158">
        <v>44259</v>
      </c>
      <c r="C20" s="159">
        <v>2303</v>
      </c>
      <c r="D20" s="159" t="s">
        <v>94</v>
      </c>
      <c r="E20" s="162" t="s">
        <v>97</v>
      </c>
      <c r="F20" s="161">
        <v>14630.4</v>
      </c>
    </row>
    <row r="21" spans="1:6" ht="12.75">
      <c r="A21" s="157">
        <v>13</v>
      </c>
      <c r="B21" s="158">
        <v>44259</v>
      </c>
      <c r="C21" s="159">
        <v>2304</v>
      </c>
      <c r="D21" s="159" t="s">
        <v>94</v>
      </c>
      <c r="E21" s="162" t="s">
        <v>97</v>
      </c>
      <c r="F21" s="161">
        <v>4876.8</v>
      </c>
    </row>
    <row r="22" spans="1:6" ht="12.75">
      <c r="A22" s="157">
        <v>14</v>
      </c>
      <c r="B22" s="158">
        <v>44259</v>
      </c>
      <c r="C22" s="159">
        <v>2305</v>
      </c>
      <c r="D22" s="159" t="s">
        <v>94</v>
      </c>
      <c r="E22" s="162" t="s">
        <v>97</v>
      </c>
      <c r="F22" s="161">
        <v>325119.97</v>
      </c>
    </row>
    <row r="23" spans="1:6" ht="12.75">
      <c r="A23" s="157">
        <v>15</v>
      </c>
      <c r="B23" s="158">
        <v>44259</v>
      </c>
      <c r="C23" s="159">
        <v>2307</v>
      </c>
      <c r="D23" s="159" t="s">
        <v>94</v>
      </c>
      <c r="E23" s="162" t="s">
        <v>97</v>
      </c>
      <c r="F23" s="161">
        <v>325119.97</v>
      </c>
    </row>
    <row r="24" spans="1:6" ht="12.75">
      <c r="A24" s="157">
        <v>16</v>
      </c>
      <c r="B24" s="158">
        <v>44259</v>
      </c>
      <c r="C24" s="159">
        <v>2309</v>
      </c>
      <c r="D24" s="159" t="s">
        <v>94</v>
      </c>
      <c r="E24" s="162" t="s">
        <v>97</v>
      </c>
      <c r="F24" s="161">
        <v>325119.97</v>
      </c>
    </row>
    <row r="25" spans="1:6" ht="12.75">
      <c r="A25" s="157">
        <v>17</v>
      </c>
      <c r="B25" s="158">
        <v>44259</v>
      </c>
      <c r="C25" s="159">
        <v>5139</v>
      </c>
      <c r="D25" s="159" t="s">
        <v>89</v>
      </c>
      <c r="E25" s="162" t="s">
        <v>98</v>
      </c>
      <c r="F25" s="161">
        <v>350027.9</v>
      </c>
    </row>
    <row r="26" spans="1:6" ht="13.5" thickBot="1">
      <c r="A26" s="164">
        <v>18</v>
      </c>
      <c r="B26" s="165">
        <v>44260</v>
      </c>
      <c r="C26" s="166">
        <v>2339</v>
      </c>
      <c r="D26" s="166" t="s">
        <v>91</v>
      </c>
      <c r="E26" s="167" t="s">
        <v>92</v>
      </c>
      <c r="F26" s="168">
        <v>34560</v>
      </c>
    </row>
    <row r="27" spans="1:6" ht="22.5" customHeight="1" thickBot="1">
      <c r="A27" s="169" t="s">
        <v>6</v>
      </c>
      <c r="B27" s="153"/>
      <c r="C27" s="153"/>
      <c r="D27" s="153"/>
      <c r="E27" s="170"/>
      <c r="F27" s="171">
        <f>SUM(F9:F26)</f>
        <v>2550779.25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2021-03-15T07:14:46Z</cp:lastPrinted>
  <dcterms:created xsi:type="dcterms:W3CDTF">2016-01-19T13:06:09Z</dcterms:created>
  <dcterms:modified xsi:type="dcterms:W3CDTF">2021-03-15T07:14:49Z</dcterms:modified>
  <cp:category/>
  <cp:version/>
  <cp:contentType/>
  <cp:contentStatus/>
</cp:coreProperties>
</file>